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 activeTab="1"/>
  </bookViews>
  <sheets>
    <sheet name="PDG" sheetId="12" r:id="rId1"/>
    <sheet name="DQE" sheetId="10" r:id="rId2"/>
  </sheets>
  <definedNames>
    <definedName name="_lot1" localSheetId="1">#REF!</definedName>
    <definedName name="_lot1">#REF!</definedName>
    <definedName name="_lot2" localSheetId="1">#REF!</definedName>
    <definedName name="_lot2">#REF!</definedName>
    <definedName name="_lot3" localSheetId="1">#REF!</definedName>
    <definedName name="_lot3">#REF!</definedName>
    <definedName name="_lot4" localSheetId="1">#REF!</definedName>
    <definedName name="_lot4">#REF!</definedName>
    <definedName name="_lot5" localSheetId="1">#REF!</definedName>
    <definedName name="_lot5">#REF!</definedName>
    <definedName name="_lot6" localSheetId="1">#REF!</definedName>
    <definedName name="_lot6">#REF!</definedName>
    <definedName name="_lot7" localSheetId="1">#REF!</definedName>
    <definedName name="_lot7">#REF!</definedName>
    <definedName name="_lot8" localSheetId="1">#REF!</definedName>
    <definedName name="_lot8">#REF!</definedName>
    <definedName name="_lot9" localSheetId="1">#REF!</definedName>
    <definedName name="_lot9">#REF!</definedName>
    <definedName name="_Toc484182231">DQE!#REF!</definedName>
    <definedName name="_xlnm.Print_Titles" localSheetId="1">DQE!$1:$3</definedName>
    <definedName name="_xlnm.Print_Area" localSheetId="1">DQE!$A$1:$F$244</definedName>
    <definedName name="_xlnm.Print_Area" localSheetId="0">PDG!$A$1:$H$8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8" i="10" l="1"/>
  <c r="F240" i="10" s="1"/>
  <c r="F233" i="10"/>
  <c r="F232" i="10"/>
  <c r="F235" i="10" s="1"/>
  <c r="F227" i="10"/>
  <c r="F229" i="10" s="1"/>
  <c r="F214" i="10"/>
  <c r="F215" i="10"/>
  <c r="F216" i="10"/>
  <c r="F217" i="10"/>
  <c r="F219" i="10"/>
  <c r="F220" i="10"/>
  <c r="F221" i="10"/>
  <c r="F222" i="10"/>
  <c r="F213" i="10"/>
  <c r="F207" i="10"/>
  <c r="F206" i="10"/>
  <c r="F209" i="10" s="1"/>
  <c r="F183" i="10"/>
  <c r="F184" i="10"/>
  <c r="F185" i="10"/>
  <c r="F186" i="10"/>
  <c r="F187" i="10"/>
  <c r="F188" i="10"/>
  <c r="F189" i="10"/>
  <c r="F190" i="10"/>
  <c r="F191" i="10"/>
  <c r="F192" i="10"/>
  <c r="F194" i="10"/>
  <c r="F195" i="10"/>
  <c r="F196" i="10"/>
  <c r="F197" i="10"/>
  <c r="F198" i="10"/>
  <c r="F199" i="10"/>
  <c r="F200" i="10"/>
  <c r="F182" i="10"/>
  <c r="F176" i="10"/>
  <c r="F178" i="10" s="1"/>
  <c r="F171" i="10"/>
  <c r="F173" i="10" s="1"/>
  <c r="F160" i="10"/>
  <c r="F161" i="10"/>
  <c r="F162" i="10"/>
  <c r="F163" i="10"/>
  <c r="F164" i="10"/>
  <c r="F165" i="10"/>
  <c r="F166" i="10"/>
  <c r="F159" i="10"/>
  <c r="F153" i="10"/>
  <c r="F155" i="10" s="1"/>
  <c r="F138" i="10"/>
  <c r="F139" i="10"/>
  <c r="F140" i="10"/>
  <c r="F141" i="10"/>
  <c r="F142" i="10"/>
  <c r="F143" i="10"/>
  <c r="F144" i="10"/>
  <c r="F145" i="10"/>
  <c r="F146" i="10"/>
  <c r="F147" i="10"/>
  <c r="F148" i="10"/>
  <c r="F137" i="10"/>
  <c r="F128" i="10"/>
  <c r="F129" i="10"/>
  <c r="F130" i="10"/>
  <c r="F131" i="10"/>
  <c r="F127" i="10"/>
  <c r="F125" i="10"/>
  <c r="F114" i="10"/>
  <c r="F115" i="10"/>
  <c r="F117" i="10"/>
  <c r="F119" i="10"/>
  <c r="F120" i="10"/>
  <c r="F121" i="10"/>
  <c r="F122" i="10"/>
  <c r="F123" i="10"/>
  <c r="F112" i="10"/>
  <c r="F97" i="10"/>
  <c r="F98" i="10"/>
  <c r="F99" i="10"/>
  <c r="F100" i="10"/>
  <c r="F101" i="10"/>
  <c r="F102" i="10"/>
  <c r="F103" i="10"/>
  <c r="F104" i="10"/>
  <c r="F105" i="10"/>
  <c r="F106" i="10"/>
  <c r="F96" i="10"/>
  <c r="F93" i="10"/>
  <c r="F81" i="10"/>
  <c r="F82" i="10"/>
  <c r="F83" i="10"/>
  <c r="F54" i="10"/>
  <c r="F55" i="10"/>
  <c r="F56" i="10"/>
  <c r="F57" i="10"/>
  <c r="F58" i="10"/>
  <c r="F59" i="10"/>
  <c r="F60" i="10"/>
  <c r="F48" i="10"/>
  <c r="F39" i="10"/>
  <c r="F40" i="10"/>
  <c r="F41" i="10"/>
  <c r="F19" i="10"/>
  <c r="F20" i="10"/>
  <c r="F21" i="10"/>
  <c r="F22" i="10"/>
  <c r="F23" i="10"/>
  <c r="F24" i="10"/>
  <c r="F25" i="10"/>
  <c r="F26" i="10"/>
  <c r="F70" i="10"/>
  <c r="F72" i="10" s="1"/>
  <c r="F224" i="10" l="1"/>
  <c r="F202" i="10"/>
  <c r="F168" i="10"/>
  <c r="F150" i="10"/>
  <c r="F108" i="10"/>
  <c r="F133" i="10"/>
  <c r="F27" i="10"/>
  <c r="F65" i="10" l="1"/>
  <c r="F67" i="10" l="1"/>
  <c r="F79" i="10"/>
  <c r="F87" i="10"/>
  <c r="F14" i="10"/>
  <c r="F86" i="10" l="1"/>
  <c r="F85" i="10"/>
  <c r="F78" i="10"/>
  <c r="F77" i="10"/>
  <c r="F76" i="10"/>
  <c r="F13" i="10" l="1"/>
  <c r="F84" i="10" l="1"/>
  <c r="F89" i="10" s="1"/>
  <c r="F53" i="10"/>
  <c r="F62" i="10" s="1"/>
  <c r="F47" i="10"/>
  <c r="F50" i="10" s="1"/>
  <c r="F42" i="10"/>
  <c r="F44" i="10" s="1"/>
  <c r="F34" i="10"/>
  <c r="F33" i="10"/>
  <c r="F7" i="10"/>
  <c r="F9" i="10" s="1"/>
  <c r="F36" i="10" l="1"/>
  <c r="F12" i="10" l="1"/>
  <c r="F16" i="10" s="1"/>
  <c r="F28" i="10" l="1"/>
  <c r="F30" i="10" s="1"/>
  <c r="F243" i="10" s="1"/>
  <c r="F244" i="10" s="1"/>
  <c r="F245" i="10" s="1"/>
</calcChain>
</file>

<file path=xl/sharedStrings.xml><?xml version="1.0" encoding="utf-8"?>
<sst xmlns="http://schemas.openxmlformats.org/spreadsheetml/2006/main" count="343" uniqueCount="180">
  <si>
    <t>U</t>
  </si>
  <si>
    <t>Qté</t>
  </si>
  <si>
    <t>PU</t>
  </si>
  <si>
    <t>ens</t>
  </si>
  <si>
    <t>Technique</t>
  </si>
  <si>
    <t>Date</t>
  </si>
  <si>
    <t>Ind</t>
  </si>
  <si>
    <t>Rédaction</t>
  </si>
  <si>
    <t>Vérification</t>
  </si>
  <si>
    <t>MOA</t>
  </si>
  <si>
    <r>
      <t>Montant €</t>
    </r>
    <r>
      <rPr>
        <b/>
        <vertAlign val="superscript"/>
        <sz val="16"/>
        <color theme="0"/>
        <rFont val="Perspective Sans"/>
        <family val="2"/>
      </rPr>
      <t>HT</t>
    </r>
  </si>
  <si>
    <t>ml</t>
  </si>
  <si>
    <t>Généralités</t>
  </si>
  <si>
    <t>u</t>
  </si>
  <si>
    <t xml:space="preserve"> </t>
  </si>
  <si>
    <t>Généralités - Mise en oeuvre du chantier</t>
  </si>
  <si>
    <t>Création de la sous-station vapeur</t>
  </si>
  <si>
    <t>Bureau de contrôle</t>
  </si>
  <si>
    <t>Phasage des travaux mise en provisoire</t>
  </si>
  <si>
    <t>Dépose y compris évacuation à la décharge</t>
  </si>
  <si>
    <t>Maçonnerie - Serrurerie</t>
  </si>
  <si>
    <t>Socles echangeurs</t>
  </si>
  <si>
    <t>Socle bâche relevage des condensats</t>
  </si>
  <si>
    <t>Socle bouteille de mélange</t>
  </si>
  <si>
    <t>Socle désemboueur</t>
  </si>
  <si>
    <t>Fosse de relevage et tranchée EU et caillebotis</t>
  </si>
  <si>
    <t>Talonette seuil de poste d'évacuation en sous-tstation</t>
  </si>
  <si>
    <t>Ragréage du sol</t>
  </si>
  <si>
    <t>Echelle d'accès au local vannes</t>
  </si>
  <si>
    <t>Caillebotis</t>
  </si>
  <si>
    <t>Mur sous station, SAS, local vannes et réserve</t>
  </si>
  <si>
    <t>m²</t>
  </si>
  <si>
    <t>SOUS TOTAL Chapitre</t>
  </si>
  <si>
    <t>Percements - Rebouchage</t>
  </si>
  <si>
    <t>Percements</t>
  </si>
  <si>
    <t>Rebouchage</t>
  </si>
  <si>
    <t>Menuiserie</t>
  </si>
  <si>
    <t>Portes simples SAS sous-sation</t>
  </si>
  <si>
    <t>Portes doubles SAS sous-station</t>
  </si>
  <si>
    <t>Porte double Réserve</t>
  </si>
  <si>
    <t>Porte simple local vannes</t>
  </si>
  <si>
    <t>Peinture y compris nettoyage</t>
  </si>
  <si>
    <t>Peinture des murs</t>
  </si>
  <si>
    <t>Peinture du SOL</t>
  </si>
  <si>
    <t>Traitement coupe feu</t>
  </si>
  <si>
    <t>Flocage du plancher haut de la sous-station</t>
  </si>
  <si>
    <t>Traitement coupe du mur du local vannes</t>
  </si>
  <si>
    <t>Flocage du plancher haut du local vannes</t>
  </si>
  <si>
    <t>Traitement coupe feu du mur de la sous-station</t>
  </si>
  <si>
    <t>Traitement coupe feu 2H de la canalisation vapeur</t>
  </si>
  <si>
    <t>Traitement coupe feu des gaines de ventilation du local vannes</t>
  </si>
  <si>
    <t>Traitement coupe feu des gaines de ventilation de la sous-station</t>
  </si>
  <si>
    <t>Traitement coupe feu des gaines de ventilation des 2 SAS</t>
  </si>
  <si>
    <t>Dévoiement des réseaux de chauffage existant</t>
  </si>
  <si>
    <t>Dévoiement des réseaux de chauffage existants</t>
  </si>
  <si>
    <t>Dévoiement des réseaux électrique et communication traversant le LT VAPEUR</t>
  </si>
  <si>
    <t>Ventilation Sous-station et du local vannes</t>
  </si>
  <si>
    <t>Ventilation du local vannes:</t>
  </si>
  <si>
    <t>Grille extérieure d'air neuf</t>
  </si>
  <si>
    <t>Grille de ventilation basse</t>
  </si>
  <si>
    <t>Gaine d'air neuf et de rejet</t>
  </si>
  <si>
    <t>Extracteur avec thermostat d'ambiance</t>
  </si>
  <si>
    <t>Ventilation de la Sous-station</t>
  </si>
  <si>
    <t>Grille extérieures d'air neuf et de rejet</t>
  </si>
  <si>
    <t>Ventilateur air neuf à 2 vitesses</t>
  </si>
  <si>
    <t>Extracteur 2 vitesses avec thermostat d'ambiance</t>
  </si>
  <si>
    <t>Gaine de ventilation haute des 2 SAS</t>
  </si>
  <si>
    <t>Grilles de rejet extérieures</t>
  </si>
  <si>
    <t>Kg</t>
  </si>
  <si>
    <t>Alimentation en vapeur</t>
  </si>
  <si>
    <t>Fournitures et pose y compris accessoires</t>
  </si>
  <si>
    <t>Poste de détente HP ensemble comprenant:</t>
  </si>
  <si>
    <t>1.10</t>
  </si>
  <si>
    <t>Distribution vapeur:</t>
  </si>
  <si>
    <t xml:space="preserve">Bouteille de purge HP
Vanne d'isolement à soufflet
Fitre à tamis
Vanne 2 voies de détente et sécurité
Capteur de presion
Pressostat de sécurité
Manomètre
Purgeur HP
Séparateur
2 soupapes de sécurité
Bâche de relevage des condensats en INOX
Canalisation de décharge soupapes ramenées vers l'extérieur
Events du séparateur et de la bâche ramenées vers l'extérieur
</t>
  </si>
  <si>
    <t>Tube acier LT   168,3 x 4,5 T10</t>
  </si>
  <si>
    <t>Tube acier LT   125/133</t>
  </si>
  <si>
    <t>Tube acier LT   26/34</t>
  </si>
  <si>
    <t>Calorifuge</t>
  </si>
  <si>
    <t>Réseaux vapeur HP y compris calorifuge</t>
  </si>
  <si>
    <t>Réseaux condensats y compris calorifuge</t>
  </si>
  <si>
    <t>Repise de pente</t>
  </si>
  <si>
    <t>Bouteille de purge HP</t>
  </si>
  <si>
    <t>Bouteille HP</t>
  </si>
  <si>
    <t>Vannes et accessoires</t>
  </si>
  <si>
    <t>Commande déportée de coupure vapeur du type FLEXIDRIVE</t>
  </si>
  <si>
    <t>Production de chaleur</t>
  </si>
  <si>
    <t>Détente et sécurité ensemble comprenant:</t>
  </si>
  <si>
    <t>Vanne d'isolement à soufflet
Vanne de détente et sécurité 2 voies à soufflet
Fitre à tamis
Manomètre avec vanne d'isolement
Thermostat de sécurité à réarmement manuel sur départ secondaire</t>
  </si>
  <si>
    <t>Echangeurs</t>
  </si>
  <si>
    <t>Régulation sur les condensats ensemble comprenant:</t>
  </si>
  <si>
    <t>Vanne de régulation 2 voies
Filtre à tamis
Bouteille d'instrumentation
Manomètre avec vanne d'isolement
Thermomètre
Thermostat de sécurité à réarmement automatique</t>
  </si>
  <si>
    <t>Poste de détente basse pression ensemble comprenant:</t>
  </si>
  <si>
    <t>Robinet d'isolement
Filtre à tamis
Vanne 2 voies de détente et sécurité
Canalisation de détente
Diaphragme
Capteur de presion
Manomètre
Pressostat de sécurité
Purgeur basse pression
Soupape de sécurité
Canalisation de décharge soupape ramenée vers l'extérieur</t>
  </si>
  <si>
    <t>Canalisation vapeur DN 300</t>
  </si>
  <si>
    <t>Adaptation du réseau de distribution vapeur basse pression</t>
  </si>
  <si>
    <t>Adaptation du réseau de retour des condensats</t>
  </si>
  <si>
    <t>Groupe de purge haute pression ensemble comprenant:</t>
  </si>
  <si>
    <t>Robinet d'isolement
Purgeur eau condensée
Manomètre</t>
  </si>
  <si>
    <t>Groupe de relevage des condensats ensemble comprenant:</t>
  </si>
  <si>
    <t>Bâche INOX avec trop plein
Serpentin INOX pour récupération
Calorifuge de la bache
Robinet d'isolement
Contacteur de niveau avec flotteur
Manchons souple
2 pompes de relevage des condensats
Clapet anti-retour
Events du séparateur et de la bâche ramenées vers l'extérieur</t>
  </si>
  <si>
    <t>Pose du  compteur  énergie CPCU y compris câble de télérelevage</t>
  </si>
  <si>
    <t>Pose du  compteur  sur condensat CPCU y compris câble de télérelevage</t>
  </si>
  <si>
    <t>Réseaux vapeur et réseaux condensats</t>
  </si>
  <si>
    <t>Divers accessoires</t>
  </si>
  <si>
    <t>Contrôle, essais et mise en service</t>
  </si>
  <si>
    <t>Circuit Primaire</t>
  </si>
  <si>
    <t>Fournitures et pose y compris calorifuge et  accessoires</t>
  </si>
  <si>
    <t>Collecteurs</t>
  </si>
  <si>
    <t>Tube acier LT   102/114 T10</t>
  </si>
  <si>
    <t>Pompes de charge double échangeurs</t>
  </si>
  <si>
    <t>Vannes de réglage de débit</t>
  </si>
  <si>
    <t>Vannes d'isolements</t>
  </si>
  <si>
    <t>Clapet anti-retour</t>
  </si>
  <si>
    <t>Filtres</t>
  </si>
  <si>
    <t>Thermomètres</t>
  </si>
  <si>
    <t>Soupapes</t>
  </si>
  <si>
    <t>Kit manométrique</t>
  </si>
  <si>
    <t>Doits de gant</t>
  </si>
  <si>
    <t>Bouteille de mélange</t>
  </si>
  <si>
    <t>Ensemble complet y compris calorifuge et accessoires</t>
  </si>
  <si>
    <t>Réseaux secondaires</t>
  </si>
  <si>
    <t>Tube acier distrib.  125/133 T10</t>
  </si>
  <si>
    <t>Désemboueur</t>
  </si>
  <si>
    <t>Maintien de pression</t>
  </si>
  <si>
    <t>Fournitures et pose y compris calorifuge et accessoires</t>
  </si>
  <si>
    <t>Réseaux eau froide et eaux usées</t>
  </si>
  <si>
    <t>Réseau eau froide</t>
  </si>
  <si>
    <t>Pot d'introduction</t>
  </si>
  <si>
    <t>Robinet de puisage</t>
  </si>
  <si>
    <t>Lavabo ensemble complet</t>
  </si>
  <si>
    <t>Clapet antipollution</t>
  </si>
  <si>
    <t>Vannes d'isolement</t>
  </si>
  <si>
    <t>Compteurs d'eau</t>
  </si>
  <si>
    <t>Disconnecteur</t>
  </si>
  <si>
    <t>Filtre, manomètres</t>
  </si>
  <si>
    <t>Remplissage collecteur retour</t>
  </si>
  <si>
    <t>Remplissage circuit</t>
  </si>
  <si>
    <t>Alimentation eau froide production ECS Niveaux Inférieurs:</t>
  </si>
  <si>
    <t>Pompe de relevage sous station</t>
  </si>
  <si>
    <t>Canalisation d'eau froide</t>
  </si>
  <si>
    <t>Adoucisseur</t>
  </si>
  <si>
    <t>Manchette témoin sur eau froid brute</t>
  </si>
  <si>
    <t>Manchette témoin sur eau froid adoucie</t>
  </si>
  <si>
    <t>By-pass sur adoucisseur</t>
  </si>
  <si>
    <t>Compteur eau froide</t>
  </si>
  <si>
    <t>Régulation - Asservissement - GTC</t>
  </si>
  <si>
    <t>_ Régulation autotamate et GTC</t>
  </si>
  <si>
    <t>_ Report alarme PC de sécurité</t>
  </si>
  <si>
    <t>Électricité</t>
  </si>
  <si>
    <t>Fourniture et pose y ompris accessoires</t>
  </si>
  <si>
    <t>_Armoire électrique sous-station</t>
  </si>
  <si>
    <t>_Armoire électrique local vannes</t>
  </si>
  <si>
    <t>_ Départ et câble depuis le tableau au sous-sol</t>
  </si>
  <si>
    <t>_ Coffret DTU Force et Lumière</t>
  </si>
  <si>
    <t>_ Éclairage d'ambiance</t>
  </si>
  <si>
    <t>_ Eclairge de sécurité</t>
  </si>
  <si>
    <t>_Câble depuis le TGBTpour la sous-station</t>
  </si>
  <si>
    <t>Adaptation détection incendie</t>
  </si>
  <si>
    <t>_ Distibutions et raccordements électriques des équipements y compris déplacement téléphone</t>
  </si>
  <si>
    <t>DOE - Assistance à la mise en service</t>
  </si>
  <si>
    <t>1.20</t>
  </si>
  <si>
    <t>Contrat de Maintenance</t>
  </si>
  <si>
    <t>Contrat du type P2 pour la 1ère année</t>
  </si>
  <si>
    <t>Garantie totale pour la 1ère année</t>
  </si>
  <si>
    <t>Etudes et Divers</t>
  </si>
  <si>
    <t>Etude de realisation (NON REVIT)</t>
  </si>
  <si>
    <t>TOTAL € HT</t>
  </si>
  <si>
    <t>TVA 20%</t>
  </si>
  <si>
    <t>TOTAL € TTC</t>
  </si>
  <si>
    <t>Production CPCU</t>
  </si>
  <si>
    <t xml:space="preserve">
                                   </t>
  </si>
  <si>
    <t>Désignation des ouvrages</t>
  </si>
  <si>
    <r>
      <rPr>
        <b/>
        <u/>
        <sz val="11"/>
        <color theme="4"/>
        <rFont val="Perspective Sans"/>
      </rPr>
      <t>MAITRE D’OUVRAGE :</t>
    </r>
    <r>
      <rPr>
        <sz val="11"/>
        <color theme="1"/>
        <rFont val="Perspective Sans"/>
      </rPr>
      <t xml:space="preserve">
</t>
    </r>
    <r>
      <rPr>
        <b/>
        <sz val="11"/>
        <color theme="1"/>
        <rFont val="Perspective Sans"/>
      </rPr>
      <t xml:space="preserve">Université Paris Cité
</t>
    </r>
    <r>
      <rPr>
        <sz val="11"/>
        <color theme="1"/>
        <rFont val="Perspective Sans"/>
      </rPr>
      <t xml:space="preserve">85, Boulevard de Saint Germain
75006 Paris
</t>
    </r>
    <r>
      <rPr>
        <sz val="11"/>
        <color theme="1"/>
        <rFont val="Perspective Sans"/>
        <family val="2"/>
      </rPr>
      <t xml:space="preserve">
</t>
    </r>
    <r>
      <rPr>
        <b/>
        <u/>
        <sz val="11"/>
        <color theme="4"/>
        <rFont val="Perspective Sans"/>
        <family val="2"/>
      </rPr>
      <t>MAITRE D’ŒUVRE :</t>
    </r>
    <r>
      <rPr>
        <sz val="11"/>
        <color theme="1"/>
        <rFont val="Perspective Sans"/>
        <family val="2"/>
      </rPr>
      <t xml:space="preserve">
</t>
    </r>
    <r>
      <rPr>
        <b/>
        <sz val="11"/>
        <color theme="1"/>
        <rFont val="Perspective Sans"/>
        <family val="2"/>
      </rPr>
      <t>ICONEX INGENIERIE</t>
    </r>
    <r>
      <rPr>
        <sz val="11"/>
        <color theme="1"/>
        <rFont val="Perspective Sans"/>
        <family val="2"/>
      </rPr>
      <t xml:space="preserve">
11, rue Gutenberg
93500 PANTIN
</t>
    </r>
  </si>
  <si>
    <t>A</t>
  </si>
  <si>
    <t>FG - ICONEX</t>
  </si>
  <si>
    <t>CC - ICONEX</t>
  </si>
  <si>
    <t>Fourniture et pose y compris sondes, capteurs, servomoteurs,  poste GTC,  câble informatique, accessoires, essais et mise en service</t>
  </si>
  <si>
    <t>DPGF</t>
  </si>
  <si>
    <r>
      <t>DOSSIER DE CONSULTATION DES ENTREPRISES</t>
    </r>
    <r>
      <rPr>
        <b/>
        <sz val="20"/>
        <color theme="4"/>
        <rFont val="Perspective Sans"/>
        <family val="2"/>
      </rPr>
      <t xml:space="preserve">
</t>
    </r>
    <r>
      <rPr>
        <b/>
        <sz val="16"/>
        <rFont val="Perspective Sans"/>
        <family val="2"/>
      </rPr>
      <t xml:space="preserve">DPGF
Marché n° 2025023DFAPBTX
Remplacement de la chaufferie gaz par une Sous-station vapeur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</si>
</sst>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36">
    <font>
      <sz val="11"/>
      <color theme="1"/>
      <name val="Calibri"/>
      <family val="2"/>
      <scheme val="minor"/>
    </font>
    <font>
      <sz val="14"/>
      <color theme="1"/>
      <name val="Perspective Sans"/>
      <family val="2"/>
    </font>
    <font>
      <sz val="10"/>
      <name val="MS Sans Serif"/>
    </font>
    <font>
      <sz val="10"/>
      <name val="Arial"/>
      <family val="2"/>
    </font>
    <font>
      <b/>
      <sz val="14"/>
      <color theme="1"/>
      <name val="Perspective Sans"/>
      <family val="2"/>
    </font>
    <font>
      <b/>
      <sz val="11"/>
      <color theme="1"/>
      <name val="Calibri"/>
      <family val="2"/>
      <scheme val="minor"/>
    </font>
    <font>
      <b/>
      <sz val="20"/>
      <name val="Perspective Sans"/>
      <family val="2"/>
    </font>
    <font>
      <i/>
      <sz val="16"/>
      <name val="Perspective Sans"/>
      <family val="2"/>
    </font>
    <font>
      <b/>
      <i/>
      <sz val="10"/>
      <color theme="1"/>
      <name val="Arial"/>
      <family val="2"/>
    </font>
    <font>
      <sz val="20"/>
      <name val="Perspective Sans"/>
      <family val="2"/>
    </font>
    <font>
      <b/>
      <sz val="20"/>
      <color theme="4"/>
      <name val="Perspective Sans"/>
      <family val="2"/>
    </font>
    <font>
      <b/>
      <sz val="16"/>
      <name val="Perspective Sans"/>
      <family val="2"/>
    </font>
    <font>
      <sz val="11"/>
      <color theme="1"/>
      <name val="Perspective Sans"/>
      <family val="2"/>
    </font>
    <font>
      <b/>
      <u/>
      <sz val="11"/>
      <color theme="4"/>
      <name val="Perspective Sans"/>
      <family val="2"/>
    </font>
    <font>
      <b/>
      <sz val="11"/>
      <color theme="1"/>
      <name val="Perspective Sans"/>
      <family val="2"/>
    </font>
    <font>
      <b/>
      <sz val="16"/>
      <color theme="0"/>
      <name val="Perspective Sans"/>
      <family val="2"/>
    </font>
    <font>
      <b/>
      <vertAlign val="superscript"/>
      <sz val="16"/>
      <color theme="0"/>
      <name val="Perspective Sans"/>
      <family val="2"/>
    </font>
    <font>
      <sz val="16"/>
      <color theme="1"/>
      <name val="Perspective Sans"/>
      <family val="2"/>
    </font>
    <font>
      <b/>
      <sz val="16"/>
      <color theme="1"/>
      <name val="Perspective Sans"/>
      <family val="2"/>
    </font>
    <font>
      <b/>
      <sz val="16"/>
      <color rgb="FF0070C0"/>
      <name val="Perspective Sans"/>
      <family val="2"/>
    </font>
    <font>
      <b/>
      <sz val="14"/>
      <name val="Perspective Sans"/>
      <family val="2"/>
    </font>
    <font>
      <sz val="16"/>
      <name val="Perspective Sans"/>
      <family val="2"/>
    </font>
    <font>
      <b/>
      <sz val="14"/>
      <color rgb="FFFF0000"/>
      <name val="Perspective Sans"/>
      <family val="2"/>
    </font>
    <font>
      <sz val="11"/>
      <color theme="1"/>
      <name val="Perspective Sans"/>
    </font>
    <font>
      <b/>
      <u/>
      <sz val="11"/>
      <color theme="4"/>
      <name val="Perspective Sans"/>
    </font>
    <font>
      <sz val="14"/>
      <color theme="1"/>
      <name val="Proxima Nova Alt Rg"/>
      <family val="3"/>
    </font>
    <font>
      <sz val="14"/>
      <color theme="1"/>
      <name val="Open Sans Extrabold"/>
      <family val="2"/>
    </font>
    <font>
      <b/>
      <sz val="14"/>
      <color theme="1"/>
      <name val="Proxima Nova Alt Rg"/>
      <family val="3"/>
    </font>
    <font>
      <sz val="16"/>
      <name val="Proxima Nova Alt Rg"/>
      <family val="3"/>
    </font>
    <font>
      <b/>
      <sz val="16"/>
      <name val="Proxima Nova Alt Rg"/>
      <family val="3"/>
    </font>
    <font>
      <b/>
      <sz val="18"/>
      <name val="Open Sans Extrabold"/>
      <family val="2"/>
    </font>
    <font>
      <b/>
      <sz val="20"/>
      <color theme="0"/>
      <name val="Open Sans Extrabold"/>
      <family val="2"/>
    </font>
    <font>
      <b/>
      <sz val="14"/>
      <color theme="1"/>
      <name val="Perspective Sans"/>
    </font>
    <font>
      <sz val="8"/>
      <name val="Calibri"/>
      <family val="2"/>
      <scheme val="minor"/>
    </font>
    <font>
      <i/>
      <sz val="14"/>
      <color theme="1"/>
      <name val="Proxima Nova Alt Rg"/>
    </font>
    <font>
      <b/>
      <sz val="11"/>
      <color theme="1"/>
      <name val="Perspective Sans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1" tint="0.149998474074526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</cellStyleXfs>
  <cellXfs count="9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7" fillId="0" borderId="0" xfId="0" applyFont="1" applyAlignment="1">
      <alignment horizontal="center" vertical="center"/>
    </xf>
    <xf numFmtId="49" fontId="8" fillId="0" borderId="0" xfId="0" applyNumberFormat="1" applyFont="1"/>
    <xf numFmtId="0" fontId="8" fillId="0" borderId="0" xfId="0" applyFont="1" applyAlignment="1">
      <alignment horizontal="right"/>
    </xf>
    <xf numFmtId="0" fontId="5" fillId="0" borderId="0" xfId="0" applyFont="1"/>
    <xf numFmtId="0" fontId="5" fillId="0" borderId="2" xfId="0" applyFont="1" applyBorder="1" applyAlignment="1">
      <alignment horizontal="center"/>
    </xf>
    <xf numFmtId="14" fontId="0" fillId="0" borderId="2" xfId="0" applyNumberFormat="1" applyBorder="1"/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17" fillId="0" borderId="0" xfId="0" applyNumberFormat="1" applyFont="1"/>
    <xf numFmtId="49" fontId="20" fillId="0" borderId="1" xfId="0" applyNumberFormat="1" applyFont="1" applyBorder="1" applyAlignment="1">
      <alignment horizontal="center" vertical="center"/>
    </xf>
    <xf numFmtId="0" fontId="20" fillId="0" borderId="0" xfId="0" applyFont="1"/>
    <xf numFmtId="164" fontId="21" fillId="0" borderId="1" xfId="0" applyNumberFormat="1" applyFont="1" applyBorder="1" applyAlignment="1">
      <alignment horizontal="right" vertical="center"/>
    </xf>
    <xf numFmtId="164" fontId="4" fillId="0" borderId="7" xfId="0" applyNumberFormat="1" applyFont="1" applyBorder="1" applyAlignment="1">
      <alignment horizontal="right" vertical="center"/>
    </xf>
    <xf numFmtId="164" fontId="17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/>
    </xf>
    <xf numFmtId="0" fontId="20" fillId="0" borderId="1" xfId="0" applyFont="1" applyBorder="1" applyAlignment="1">
      <alignment horizontal="center" vertical="center"/>
    </xf>
    <xf numFmtId="0" fontId="20" fillId="0" borderId="6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164" fontId="19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right" vertical="center" wrapText="1"/>
    </xf>
    <xf numFmtId="0" fontId="25" fillId="0" borderId="1" xfId="0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right" vertical="center"/>
    </xf>
    <xf numFmtId="164" fontId="29" fillId="0" borderId="11" xfId="0" applyNumberFormat="1" applyFont="1" applyBorder="1" applyAlignment="1">
      <alignment horizontal="right" vertical="center"/>
    </xf>
    <xf numFmtId="49" fontId="4" fillId="0" borderId="7" xfId="0" applyNumberFormat="1" applyFont="1" applyBorder="1" applyAlignment="1">
      <alignment horizontal="center" vertical="center"/>
    </xf>
    <xf numFmtId="0" fontId="3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4" fillId="0" borderId="13" xfId="0" applyFont="1" applyBorder="1" applyAlignment="1">
      <alignment vertical="center" wrapText="1"/>
    </xf>
    <xf numFmtId="49" fontId="4" fillId="0" borderId="12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right" vertical="center"/>
    </xf>
    <xf numFmtId="0" fontId="15" fillId="2" borderId="20" xfId="0" applyFont="1" applyFill="1" applyBorder="1" applyAlignment="1">
      <alignment horizontal="center" vertical="center" wrapText="1"/>
    </xf>
    <xf numFmtId="0" fontId="31" fillId="2" borderId="21" xfId="0" applyFont="1" applyFill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44" fontId="22" fillId="0" borderId="23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44" fontId="22" fillId="0" borderId="25" xfId="0" applyNumberFormat="1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 wrapText="1"/>
    </xf>
    <xf numFmtId="164" fontId="28" fillId="0" borderId="25" xfId="0" applyNumberFormat="1" applyFont="1" applyBorder="1" applyAlignment="1">
      <alignment horizontal="right" vertical="center"/>
    </xf>
    <xf numFmtId="0" fontId="17" fillId="0" borderId="24" xfId="0" applyFont="1" applyBorder="1" applyAlignment="1">
      <alignment horizontal="center" vertical="center"/>
    </xf>
    <xf numFmtId="44" fontId="1" fillId="0" borderId="25" xfId="0" applyNumberFormat="1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44" fontId="18" fillId="0" borderId="25" xfId="0" applyNumberFormat="1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44" fontId="18" fillId="0" borderId="14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44" fontId="17" fillId="0" borderId="25" xfId="0" applyNumberFormat="1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164" fontId="28" fillId="0" borderId="27" xfId="0" applyNumberFormat="1" applyFont="1" applyBorder="1" applyAlignment="1">
      <alignment horizontal="right" vertical="center"/>
    </xf>
    <xf numFmtId="0" fontId="32" fillId="0" borderId="0" xfId="0" applyFont="1"/>
    <xf numFmtId="0" fontId="27" fillId="0" borderId="1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28" xfId="0" applyFont="1" applyBorder="1" applyAlignment="1">
      <alignment vertical="center" wrapText="1"/>
    </xf>
    <xf numFmtId="0" fontId="25" fillId="0" borderId="28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/>
    </xf>
    <xf numFmtId="164" fontId="28" fillId="0" borderId="7" xfId="0" applyNumberFormat="1" applyFont="1" applyBorder="1" applyAlignment="1">
      <alignment horizontal="right" vertical="center"/>
    </xf>
    <xf numFmtId="0" fontId="34" fillId="0" borderId="0" xfId="0" applyFont="1" applyAlignment="1">
      <alignment vertical="center" wrapText="1"/>
    </xf>
    <xf numFmtId="164" fontId="29" fillId="0" borderId="14" xfId="0" applyNumberFormat="1" applyFont="1" applyBorder="1" applyAlignment="1">
      <alignment horizontal="right" vertical="center"/>
    </xf>
    <xf numFmtId="0" fontId="27" fillId="0" borderId="24" xfId="0" quotePrefix="1" applyFont="1" applyBorder="1" applyAlignment="1">
      <alignment horizontal="center" vertical="center" wrapText="1"/>
    </xf>
    <xf numFmtId="0" fontId="1" fillId="0" borderId="0" xfId="0" applyFont="1" applyBorder="1"/>
    <xf numFmtId="0" fontId="25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2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0" fillId="0" borderId="15" xfId="0" applyFont="1" applyBorder="1" applyAlignment="1">
      <alignment horizontal="left" vertical="center" wrapText="1"/>
    </xf>
    <xf numFmtId="0" fontId="30" fillId="0" borderId="16" xfId="0" applyFont="1" applyBorder="1" applyAlignment="1">
      <alignment horizontal="left" vertical="center" wrapText="1"/>
    </xf>
    <xf numFmtId="0" fontId="30" fillId="0" borderId="17" xfId="0" applyFont="1" applyBorder="1" applyAlignment="1">
      <alignment horizontal="left" vertical="center" wrapText="1"/>
    </xf>
    <xf numFmtId="0" fontId="31" fillId="3" borderId="18" xfId="0" applyFont="1" applyFill="1" applyBorder="1" applyAlignment="1">
      <alignment horizontal="center" vertical="center" wrapText="1"/>
    </xf>
    <xf numFmtId="0" fontId="31" fillId="3" borderId="3" xfId="0" applyFont="1" applyFill="1" applyBorder="1" applyAlignment="1">
      <alignment horizontal="center" vertical="center" wrapText="1"/>
    </xf>
    <xf numFmtId="0" fontId="31" fillId="3" borderId="19" xfId="0" applyFont="1" applyFill="1" applyBorder="1" applyAlignment="1">
      <alignment horizontal="center" vertical="center" wrapText="1"/>
    </xf>
  </cellXfs>
  <cellStyles count="4">
    <cellStyle name="Monétaire 2" xfId="3"/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colors>
    <mruColors>
      <color rgb="FF004689"/>
      <color rgb="FF6684B5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259081</xdr:colOff>
      <xdr:row>4</xdr:row>
      <xdr:rowOff>954405</xdr:rowOff>
    </xdr:from>
    <xdr:to>
      <xdr:col>7</xdr:col>
      <xdr:colOff>345103</xdr:colOff>
      <xdr:row>4</xdr:row>
      <xdr:rowOff>1318260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859DFF-DC66-469F-85C8-2C20356AD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77641" y="6486525"/>
          <a:ext cx="1396662" cy="363855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4</xdr:row>
      <xdr:rowOff>133350</xdr:rowOff>
    </xdr:from>
    <xdr:to>
      <xdr:col>6</xdr:col>
      <xdr:colOff>573405</xdr:colOff>
      <xdr:row>4</xdr:row>
      <xdr:rowOff>697230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D62E508-F2CA-3B5E-7B4C-574CF273E5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5300" y="6124575"/>
          <a:ext cx="563880" cy="563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41565</xdr:colOff>
      <xdr:row>0</xdr:row>
      <xdr:rowOff>138546</xdr:rowOff>
    </xdr:from>
    <xdr:to>
      <xdr:col>5</xdr:col>
      <xdr:colOff>1071601</xdr:colOff>
      <xdr:row>0</xdr:row>
      <xdr:rowOff>837695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059264C-7D31-48C4-BE7D-8E9D4D017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40983" y="138546"/>
          <a:ext cx="2687782" cy="6991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zoomScaleNormal="100" zoomScaleSheetLayoutView="100" workbookViewId="0">
      <selection activeCell="K5" sqref="K5"/>
    </sheetView>
  </sheetViews>
  <sheetFormatPr baseColWidth="10" defaultColWidth="10.7109375" defaultRowHeight="15"/>
  <cols>
    <col min="1" max="1" width="11.5703125" bestFit="1" customWidth="1"/>
    <col min="6" max="6" width="10" customWidth="1"/>
    <col min="7" max="7" width="9.140625" customWidth="1"/>
    <col min="8" max="8" width="10.7109375" customWidth="1"/>
  </cols>
  <sheetData>
    <row r="2" spans="1:8" ht="139.5" customHeight="1">
      <c r="A2" s="82" t="s">
        <v>179</v>
      </c>
      <c r="B2" s="83"/>
      <c r="C2" s="83"/>
      <c r="D2" s="83"/>
      <c r="E2" s="83"/>
      <c r="F2" s="83"/>
      <c r="G2" s="83"/>
      <c r="H2" s="84"/>
    </row>
    <row r="3" spans="1:8" ht="22.9" customHeight="1">
      <c r="A3" s="43"/>
      <c r="B3" s="44"/>
      <c r="C3" s="44"/>
      <c r="D3" s="44"/>
      <c r="E3" s="44"/>
      <c r="F3" s="44"/>
      <c r="G3" s="44"/>
      <c r="H3" s="44"/>
    </row>
    <row r="4" spans="1:8" ht="20.25">
      <c r="A4" s="4"/>
    </row>
    <row r="5" spans="1:8" ht="138" customHeight="1">
      <c r="A5" s="85" t="s">
        <v>173</v>
      </c>
      <c r="B5" s="86"/>
      <c r="C5" s="86"/>
      <c r="D5" s="86"/>
      <c r="E5" s="86"/>
      <c r="F5" s="86"/>
      <c r="G5" s="86"/>
      <c r="H5" s="86"/>
    </row>
    <row r="6" spans="1:8">
      <c r="A6" s="7"/>
      <c r="B6" s="7"/>
      <c r="C6" s="87" t="s">
        <v>4</v>
      </c>
      <c r="D6" s="88"/>
      <c r="E6" s="88"/>
      <c r="F6" s="88"/>
      <c r="G6" s="88"/>
      <c r="H6" s="89"/>
    </row>
    <row r="7" spans="1:8">
      <c r="A7" s="8" t="s">
        <v>5</v>
      </c>
      <c r="B7" s="8" t="s">
        <v>6</v>
      </c>
      <c r="C7" s="90" t="s">
        <v>7</v>
      </c>
      <c r="D7" s="90"/>
      <c r="E7" s="90" t="s">
        <v>8</v>
      </c>
      <c r="F7" s="90"/>
      <c r="G7" s="90" t="s">
        <v>9</v>
      </c>
      <c r="H7" s="90"/>
    </row>
    <row r="8" spans="1:8">
      <c r="A8" s="9">
        <v>45701</v>
      </c>
      <c r="B8" s="14" t="s">
        <v>174</v>
      </c>
      <c r="C8" s="80" t="s">
        <v>175</v>
      </c>
      <c r="D8" s="81"/>
      <c r="E8" s="80" t="s">
        <v>176</v>
      </c>
      <c r="F8" s="81"/>
      <c r="G8" s="80"/>
      <c r="H8" s="81"/>
    </row>
    <row r="11" spans="1:8">
      <c r="A11" s="5"/>
      <c r="H11" s="6"/>
    </row>
  </sheetData>
  <mergeCells count="9">
    <mergeCell ref="C8:D8"/>
    <mergeCell ref="E8:F8"/>
    <mergeCell ref="G8:H8"/>
    <mergeCell ref="A2:H2"/>
    <mergeCell ref="A5:H5"/>
    <mergeCell ref="C6:H6"/>
    <mergeCell ref="C7:D7"/>
    <mergeCell ref="E7:F7"/>
    <mergeCell ref="G7:H7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7"/>
  <sheetViews>
    <sheetView tabSelected="1" zoomScale="70" zoomScaleNormal="70" zoomScaleSheetLayoutView="55" zoomScalePageLayoutView="55" workbookViewId="0">
      <selection activeCell="A2" sqref="A2:F2"/>
    </sheetView>
  </sheetViews>
  <sheetFormatPr baseColWidth="10" defaultColWidth="9.140625" defaultRowHeight="18"/>
  <cols>
    <col min="1" max="1" width="10.28515625" style="1" customWidth="1"/>
    <col min="2" max="2" width="109.7109375" style="1" customWidth="1"/>
    <col min="3" max="3" width="9.7109375" style="1" customWidth="1"/>
    <col min="4" max="4" width="12.140625" style="1" customWidth="1"/>
    <col min="5" max="5" width="24.140625" style="22" bestFit="1" customWidth="1"/>
    <col min="6" max="6" width="28" style="2" bestFit="1" customWidth="1"/>
    <col min="7" max="8" width="9.140625" style="1"/>
    <col min="9" max="9" width="56.140625" style="1" customWidth="1"/>
    <col min="10" max="10" width="7.5703125" style="1" customWidth="1"/>
    <col min="11" max="11" width="14.28515625" style="1" customWidth="1"/>
    <col min="12" max="16384" width="9.140625" style="1"/>
  </cols>
  <sheetData>
    <row r="1" spans="1:9" ht="80.099999999999994" customHeight="1">
      <c r="A1" s="91" t="s">
        <v>171</v>
      </c>
      <c r="B1" s="92"/>
      <c r="C1" s="92"/>
      <c r="D1" s="92"/>
      <c r="E1" s="92"/>
      <c r="F1" s="93"/>
    </row>
    <row r="2" spans="1:9" ht="54" customHeight="1">
      <c r="A2" s="94" t="s">
        <v>178</v>
      </c>
      <c r="B2" s="95"/>
      <c r="C2" s="95"/>
      <c r="D2" s="95"/>
      <c r="E2" s="95"/>
      <c r="F2" s="96"/>
    </row>
    <row r="3" spans="1:9" ht="54" customHeight="1">
      <c r="A3" s="48"/>
      <c r="B3" s="42" t="s">
        <v>172</v>
      </c>
      <c r="C3" s="42" t="s">
        <v>0</v>
      </c>
      <c r="D3" s="42" t="s">
        <v>1</v>
      </c>
      <c r="E3" s="42" t="s">
        <v>2</v>
      </c>
      <c r="F3" s="49" t="s">
        <v>10</v>
      </c>
      <c r="I3" s="30"/>
    </row>
    <row r="4" spans="1:9" s="17" customFormat="1" ht="19.899999999999999" customHeight="1">
      <c r="A4" s="50"/>
      <c r="B4" s="24"/>
      <c r="C4" s="25"/>
      <c r="D4" s="26"/>
      <c r="E4" s="27"/>
      <c r="F4" s="51"/>
      <c r="I4" s="31"/>
    </row>
    <row r="5" spans="1:9" s="17" customFormat="1" ht="34.5" customHeight="1">
      <c r="A5" s="52"/>
      <c r="B5" s="35" t="s">
        <v>170</v>
      </c>
      <c r="C5" s="23"/>
      <c r="D5" s="32"/>
      <c r="E5" s="33"/>
      <c r="F5" s="53"/>
      <c r="I5" s="31"/>
    </row>
    <row r="6" spans="1:9" s="17" customFormat="1" ht="34.5" customHeight="1">
      <c r="A6" s="54">
        <v>1.01</v>
      </c>
      <c r="B6" s="36" t="s">
        <v>12</v>
      </c>
      <c r="C6" s="23"/>
      <c r="D6" s="32"/>
      <c r="E6" s="33"/>
      <c r="F6" s="53"/>
      <c r="I6" s="31"/>
    </row>
    <row r="7" spans="1:9" s="17" customFormat="1" ht="30" customHeight="1">
      <c r="A7" s="52"/>
      <c r="B7" s="34" t="s">
        <v>15</v>
      </c>
      <c r="C7" s="38" t="s">
        <v>3</v>
      </c>
      <c r="D7" s="38"/>
      <c r="E7" s="39"/>
      <c r="F7" s="55">
        <f>D7*E7</f>
        <v>0</v>
      </c>
      <c r="I7" s="31"/>
    </row>
    <row r="8" spans="1:9" ht="19.899999999999999" customHeight="1" thickBot="1">
      <c r="A8" s="56"/>
      <c r="B8" s="29"/>
      <c r="C8" s="12"/>
      <c r="D8" s="10"/>
      <c r="E8" s="20"/>
      <c r="F8" s="57"/>
    </row>
    <row r="9" spans="1:9" s="17" customFormat="1" ht="34.5" customHeight="1" thickBot="1">
      <c r="A9" s="58"/>
      <c r="B9" s="37" t="s">
        <v>32</v>
      </c>
      <c r="C9" s="16"/>
      <c r="D9" s="16"/>
      <c r="E9" s="18"/>
      <c r="F9" s="40">
        <f>SUM(F7:F8)</f>
        <v>0</v>
      </c>
    </row>
    <row r="10" spans="1:9" ht="19.899999999999999" customHeight="1">
      <c r="A10" s="56"/>
      <c r="B10" s="29"/>
      <c r="C10" s="12"/>
      <c r="D10" s="10"/>
      <c r="E10" s="20"/>
      <c r="F10" s="57"/>
    </row>
    <row r="11" spans="1:9" s="3" customFormat="1" ht="34.5" customHeight="1">
      <c r="A11" s="54">
        <v>1.02</v>
      </c>
      <c r="B11" s="36" t="s">
        <v>16</v>
      </c>
      <c r="C11" s="13"/>
      <c r="D11" s="11"/>
      <c r="E11" s="21"/>
      <c r="F11" s="59"/>
    </row>
    <row r="12" spans="1:9" ht="30" customHeight="1">
      <c r="A12" s="56"/>
      <c r="B12" s="34" t="s">
        <v>17</v>
      </c>
      <c r="C12" s="38" t="s">
        <v>3</v>
      </c>
      <c r="D12" s="38"/>
      <c r="E12" s="39"/>
      <c r="F12" s="55">
        <f t="shared" ref="F12" si="0">D12*E12</f>
        <v>0</v>
      </c>
    </row>
    <row r="13" spans="1:9" ht="30" customHeight="1">
      <c r="A13" s="56"/>
      <c r="B13" s="34" t="s">
        <v>18</v>
      </c>
      <c r="C13" s="38" t="s">
        <v>3</v>
      </c>
      <c r="D13" s="38"/>
      <c r="E13" s="39"/>
      <c r="F13" s="55">
        <f t="shared" ref="F13:F14" si="1">D13*E13</f>
        <v>0</v>
      </c>
    </row>
    <row r="14" spans="1:9" ht="30" customHeight="1">
      <c r="A14" s="56"/>
      <c r="B14" s="34" t="s">
        <v>19</v>
      </c>
      <c r="C14" s="38" t="s">
        <v>3</v>
      </c>
      <c r="D14" s="38"/>
      <c r="E14" s="39"/>
      <c r="F14" s="55">
        <f t="shared" si="1"/>
        <v>0</v>
      </c>
    </row>
    <row r="15" spans="1:9" ht="19.899999999999999" customHeight="1" thickBot="1">
      <c r="A15" s="56"/>
      <c r="B15" s="29"/>
      <c r="C15" s="12"/>
      <c r="D15" s="10"/>
      <c r="E15" s="20"/>
      <c r="F15" s="57"/>
    </row>
    <row r="16" spans="1:9" ht="34.5" customHeight="1" thickBot="1">
      <c r="A16" s="60"/>
      <c r="B16" s="37" t="s">
        <v>32</v>
      </c>
      <c r="C16" s="13"/>
      <c r="D16" s="13"/>
      <c r="E16" s="19"/>
      <c r="F16" s="40">
        <f>SUM(F12:F15)</f>
        <v>0</v>
      </c>
    </row>
    <row r="17" spans="1:6" ht="19.899999999999999" customHeight="1">
      <c r="A17" s="60"/>
      <c r="B17" s="28"/>
      <c r="C17" s="13"/>
      <c r="D17" s="13"/>
      <c r="E17" s="21"/>
      <c r="F17" s="61"/>
    </row>
    <row r="18" spans="1:6" s="3" customFormat="1" ht="34.15" customHeight="1">
      <c r="A18" s="54">
        <v>1.03</v>
      </c>
      <c r="B18" s="36" t="s">
        <v>20</v>
      </c>
      <c r="C18" s="13"/>
      <c r="D18" s="11"/>
      <c r="E18" s="21"/>
      <c r="F18" s="59"/>
    </row>
    <row r="19" spans="1:6" s="3" customFormat="1" ht="34.15" customHeight="1">
      <c r="A19" s="54"/>
      <c r="B19" s="34" t="s">
        <v>21</v>
      </c>
      <c r="C19" s="38" t="s">
        <v>3</v>
      </c>
      <c r="D19" s="38"/>
      <c r="E19" s="39"/>
      <c r="F19" s="55">
        <f t="shared" ref="F19:F26" si="2">D19*E19</f>
        <v>0</v>
      </c>
    </row>
    <row r="20" spans="1:6" s="3" customFormat="1" ht="34.15" customHeight="1">
      <c r="A20" s="54"/>
      <c r="B20" s="34" t="s">
        <v>22</v>
      </c>
      <c r="C20" s="38" t="s">
        <v>3</v>
      </c>
      <c r="D20" s="38"/>
      <c r="E20" s="39"/>
      <c r="F20" s="55">
        <f t="shared" si="2"/>
        <v>0</v>
      </c>
    </row>
    <row r="21" spans="1:6" s="3" customFormat="1" ht="34.15" customHeight="1">
      <c r="A21" s="54"/>
      <c r="B21" s="34" t="s">
        <v>23</v>
      </c>
      <c r="C21" s="38" t="s">
        <v>3</v>
      </c>
      <c r="D21" s="38"/>
      <c r="E21" s="39"/>
      <c r="F21" s="55">
        <f t="shared" si="2"/>
        <v>0</v>
      </c>
    </row>
    <row r="22" spans="1:6" s="3" customFormat="1" ht="34.15" customHeight="1">
      <c r="A22" s="54"/>
      <c r="B22" s="34" t="s">
        <v>24</v>
      </c>
      <c r="C22" s="38" t="s">
        <v>3</v>
      </c>
      <c r="D22" s="38"/>
      <c r="E22" s="39"/>
      <c r="F22" s="55">
        <f t="shared" si="2"/>
        <v>0</v>
      </c>
    </row>
    <row r="23" spans="1:6" s="3" customFormat="1" ht="34.15" customHeight="1">
      <c r="A23" s="54"/>
      <c r="B23" s="34" t="s">
        <v>25</v>
      </c>
      <c r="C23" s="38" t="s">
        <v>3</v>
      </c>
      <c r="D23" s="38"/>
      <c r="E23" s="39"/>
      <c r="F23" s="55">
        <f t="shared" si="2"/>
        <v>0</v>
      </c>
    </row>
    <row r="24" spans="1:6" s="3" customFormat="1" ht="34.15" customHeight="1">
      <c r="A24" s="54"/>
      <c r="B24" s="34" t="s">
        <v>26</v>
      </c>
      <c r="C24" s="38" t="s">
        <v>3</v>
      </c>
      <c r="D24" s="38"/>
      <c r="E24" s="39"/>
      <c r="F24" s="55">
        <f t="shared" si="2"/>
        <v>0</v>
      </c>
    </row>
    <row r="25" spans="1:6" s="3" customFormat="1" ht="34.15" customHeight="1">
      <c r="A25" s="54"/>
      <c r="B25" s="34" t="s">
        <v>27</v>
      </c>
      <c r="C25" s="38" t="s">
        <v>31</v>
      </c>
      <c r="D25" s="38"/>
      <c r="E25" s="39"/>
      <c r="F25" s="55">
        <f t="shared" si="2"/>
        <v>0</v>
      </c>
    </row>
    <row r="26" spans="1:6" s="3" customFormat="1" ht="34.15" customHeight="1">
      <c r="A26" s="54"/>
      <c r="B26" s="34" t="s">
        <v>28</v>
      </c>
      <c r="C26" s="38" t="s">
        <v>3</v>
      </c>
      <c r="D26" s="38"/>
      <c r="E26" s="39"/>
      <c r="F26" s="55">
        <f t="shared" si="2"/>
        <v>0</v>
      </c>
    </row>
    <row r="27" spans="1:6" s="3" customFormat="1" ht="34.15" customHeight="1">
      <c r="A27" s="54"/>
      <c r="B27" s="34" t="s">
        <v>29</v>
      </c>
      <c r="C27" s="38" t="s">
        <v>3</v>
      </c>
      <c r="D27" s="38"/>
      <c r="E27" s="39"/>
      <c r="F27" s="55">
        <f>D27*E27</f>
        <v>0</v>
      </c>
    </row>
    <row r="28" spans="1:6" ht="30" customHeight="1">
      <c r="A28" s="62"/>
      <c r="B28" s="34" t="s">
        <v>30</v>
      </c>
      <c r="C28" s="38" t="s">
        <v>31</v>
      </c>
      <c r="D28" s="38"/>
      <c r="E28" s="39"/>
      <c r="F28" s="55">
        <f>D28*E28</f>
        <v>0</v>
      </c>
    </row>
    <row r="29" spans="1:6" s="3" customFormat="1" ht="19.899999999999999" customHeight="1" thickBot="1">
      <c r="A29" s="56"/>
      <c r="B29" s="29"/>
      <c r="C29" s="12"/>
      <c r="D29" s="10"/>
      <c r="E29" s="20"/>
      <c r="F29" s="63"/>
    </row>
    <row r="30" spans="1:6" ht="34.5" customHeight="1" thickBot="1">
      <c r="A30" s="60"/>
      <c r="B30" s="37" t="s">
        <v>32</v>
      </c>
      <c r="C30" s="13"/>
      <c r="D30" s="13"/>
      <c r="E30" s="19"/>
      <c r="F30" s="40">
        <f>SUM(F19:F29)</f>
        <v>0</v>
      </c>
    </row>
    <row r="31" spans="1:6" ht="19.899999999999999" customHeight="1">
      <c r="A31" s="60"/>
      <c r="B31" s="28"/>
      <c r="C31" s="13"/>
      <c r="D31" s="13"/>
      <c r="E31" s="21"/>
      <c r="F31" s="61"/>
    </row>
    <row r="32" spans="1:6" ht="34.15" customHeight="1">
      <c r="A32" s="54">
        <v>1.04</v>
      </c>
      <c r="B32" s="36" t="s">
        <v>33</v>
      </c>
      <c r="C32" s="13"/>
      <c r="D32" s="11"/>
      <c r="E32" s="21"/>
      <c r="F32" s="59"/>
    </row>
    <row r="33" spans="1:15" s="3" customFormat="1" ht="30" customHeight="1">
      <c r="A33" s="62"/>
      <c r="B33" s="34" t="s">
        <v>34</v>
      </c>
      <c r="C33" s="38" t="s">
        <v>3</v>
      </c>
      <c r="D33" s="38"/>
      <c r="E33" s="39"/>
      <c r="F33" s="55">
        <f>D33*E33</f>
        <v>0</v>
      </c>
    </row>
    <row r="34" spans="1:15" s="3" customFormat="1" ht="30" customHeight="1">
      <c r="A34" s="56"/>
      <c r="B34" s="34" t="s">
        <v>35</v>
      </c>
      <c r="C34" s="38" t="s">
        <v>3</v>
      </c>
      <c r="D34" s="38"/>
      <c r="E34" s="39"/>
      <c r="F34" s="55">
        <f>D34*E34</f>
        <v>0</v>
      </c>
    </row>
    <row r="35" spans="1:15" s="3" customFormat="1" ht="19.899999999999999" customHeight="1" thickBot="1">
      <c r="A35" s="56"/>
      <c r="B35" s="29"/>
      <c r="C35" s="12"/>
      <c r="D35" s="10"/>
      <c r="E35" s="20"/>
      <c r="F35" s="63"/>
    </row>
    <row r="36" spans="1:15" s="3" customFormat="1" ht="34.5" customHeight="1" thickBot="1">
      <c r="A36" s="60"/>
      <c r="B36" s="37" t="s">
        <v>32</v>
      </c>
      <c r="C36" s="13"/>
      <c r="D36" s="13"/>
      <c r="E36" s="19"/>
      <c r="F36" s="40">
        <f>SUM(F33:F35)</f>
        <v>0</v>
      </c>
    </row>
    <row r="37" spans="1:15" ht="19.899999999999999" customHeight="1">
      <c r="A37" s="56"/>
      <c r="B37" s="29"/>
      <c r="C37" s="12"/>
      <c r="D37" s="10"/>
      <c r="E37" s="20"/>
      <c r="F37" s="63"/>
    </row>
    <row r="38" spans="1:15" ht="20.100000000000001" customHeight="1">
      <c r="A38" s="54">
        <v>1.05</v>
      </c>
      <c r="B38" s="36" t="s">
        <v>36</v>
      </c>
      <c r="C38" s="13"/>
      <c r="D38" s="11"/>
      <c r="E38" s="21"/>
      <c r="F38" s="59"/>
      <c r="O38" s="66"/>
    </row>
    <row r="39" spans="1:15" s="3" customFormat="1" ht="30" customHeight="1">
      <c r="A39" s="62" t="s">
        <v>14</v>
      </c>
      <c r="B39" s="34" t="s">
        <v>37</v>
      </c>
      <c r="C39" s="38" t="s">
        <v>13</v>
      </c>
      <c r="D39" s="38"/>
      <c r="E39" s="39"/>
      <c r="F39" s="55">
        <f t="shared" ref="F39:F41" si="3">D39*E39</f>
        <v>0</v>
      </c>
    </row>
    <row r="40" spans="1:15" s="3" customFormat="1" ht="30" customHeight="1">
      <c r="A40" s="62" t="s">
        <v>14</v>
      </c>
      <c r="B40" s="34" t="s">
        <v>38</v>
      </c>
      <c r="C40" s="38" t="s">
        <v>13</v>
      </c>
      <c r="D40" s="38"/>
      <c r="E40" s="39"/>
      <c r="F40" s="55">
        <f t="shared" si="3"/>
        <v>0</v>
      </c>
    </row>
    <row r="41" spans="1:15" s="3" customFormat="1" ht="30" customHeight="1">
      <c r="A41" s="62" t="s">
        <v>14</v>
      </c>
      <c r="B41" s="34" t="s">
        <v>39</v>
      </c>
      <c r="C41" s="38" t="s">
        <v>13</v>
      </c>
      <c r="D41" s="38"/>
      <c r="E41" s="39"/>
      <c r="F41" s="55">
        <f t="shared" si="3"/>
        <v>0</v>
      </c>
    </row>
    <row r="42" spans="1:15" s="3" customFormat="1" ht="30" customHeight="1">
      <c r="A42" s="62" t="s">
        <v>14</v>
      </c>
      <c r="B42" s="34" t="s">
        <v>40</v>
      </c>
      <c r="C42" s="38" t="s">
        <v>13</v>
      </c>
      <c r="D42" s="38"/>
      <c r="E42" s="39"/>
      <c r="F42" s="55">
        <f>D42*E42</f>
        <v>0</v>
      </c>
    </row>
    <row r="43" spans="1:15" s="3" customFormat="1" ht="19.899999999999999" customHeight="1" thickBot="1">
      <c r="A43" s="56"/>
      <c r="B43" s="29"/>
      <c r="C43" s="12"/>
      <c r="D43" s="10"/>
      <c r="E43" s="20"/>
      <c r="F43" s="63"/>
    </row>
    <row r="44" spans="1:15" s="3" customFormat="1" ht="34.5" customHeight="1" thickBot="1">
      <c r="A44" s="60"/>
      <c r="B44" s="37" t="s">
        <v>32</v>
      </c>
      <c r="C44" s="13"/>
      <c r="D44" s="13"/>
      <c r="E44" s="19"/>
      <c r="F44" s="40">
        <f>SUM(F39:F43)</f>
        <v>0</v>
      </c>
    </row>
    <row r="45" spans="1:15" ht="19.899999999999999" customHeight="1">
      <c r="A45" s="56"/>
      <c r="B45" s="29"/>
      <c r="C45" s="12"/>
      <c r="D45" s="10"/>
      <c r="E45" s="20"/>
      <c r="F45" s="63"/>
    </row>
    <row r="46" spans="1:15" ht="34.5" customHeight="1">
      <c r="A46" s="54">
        <v>1.06</v>
      </c>
      <c r="B46" s="36" t="s">
        <v>41</v>
      </c>
      <c r="C46" s="13"/>
      <c r="D46" s="11"/>
      <c r="E46" s="13"/>
      <c r="F46" s="59"/>
    </row>
    <row r="47" spans="1:15" ht="30" customHeight="1">
      <c r="A47" s="62"/>
      <c r="B47" s="34" t="s">
        <v>42</v>
      </c>
      <c r="C47" s="38" t="s">
        <v>31</v>
      </c>
      <c r="D47" s="38"/>
      <c r="E47" s="39"/>
      <c r="F47" s="55">
        <f>D47*E47</f>
        <v>0</v>
      </c>
    </row>
    <row r="48" spans="1:15" ht="30" customHeight="1">
      <c r="A48" s="62"/>
      <c r="B48" s="34" t="s">
        <v>43</v>
      </c>
      <c r="C48" s="38" t="s">
        <v>31</v>
      </c>
      <c r="D48" s="38"/>
      <c r="E48" s="39"/>
      <c r="F48" s="55">
        <f>D48*E48</f>
        <v>0</v>
      </c>
    </row>
    <row r="49" spans="1:9" ht="19.899999999999999" customHeight="1" thickBot="1">
      <c r="A49" s="56"/>
      <c r="B49" s="29"/>
      <c r="C49" s="12"/>
      <c r="D49" s="10"/>
      <c r="E49" s="20"/>
      <c r="F49" s="63"/>
    </row>
    <row r="50" spans="1:9" s="3" customFormat="1" ht="34.5" customHeight="1" thickBot="1">
      <c r="A50" s="60"/>
      <c r="B50" s="37" t="s">
        <v>32</v>
      </c>
      <c r="C50" s="13"/>
      <c r="D50" s="13"/>
      <c r="E50" s="19"/>
      <c r="F50" s="40">
        <f>SUM(F47:F49)</f>
        <v>0</v>
      </c>
    </row>
    <row r="51" spans="1:9" ht="19.899999999999999" customHeight="1">
      <c r="A51" s="56"/>
      <c r="B51" s="29"/>
      <c r="C51" s="12"/>
      <c r="D51" s="10"/>
      <c r="E51" s="20"/>
      <c r="F51" s="63"/>
    </row>
    <row r="52" spans="1:9" ht="34.5" customHeight="1">
      <c r="A52" s="54">
        <v>1.07</v>
      </c>
      <c r="B52" s="36" t="s">
        <v>44</v>
      </c>
      <c r="C52" s="13"/>
      <c r="D52" s="11"/>
      <c r="E52" s="13"/>
      <c r="F52" s="59"/>
    </row>
    <row r="53" spans="1:9" ht="30" customHeight="1">
      <c r="A53" s="62"/>
      <c r="B53" s="34" t="s">
        <v>45</v>
      </c>
      <c r="C53" s="38" t="s">
        <v>31</v>
      </c>
      <c r="D53" s="38"/>
      <c r="E53" s="39"/>
      <c r="F53" s="55">
        <f>D53*E53</f>
        <v>0</v>
      </c>
    </row>
    <row r="54" spans="1:9" ht="30" customHeight="1">
      <c r="A54" s="62"/>
      <c r="B54" s="34" t="s">
        <v>46</v>
      </c>
      <c r="C54" s="38" t="s">
        <v>31</v>
      </c>
      <c r="D54" s="38"/>
      <c r="E54" s="72"/>
      <c r="F54" s="55">
        <f t="shared" ref="F54:F60" si="4">D54*E54</f>
        <v>0</v>
      </c>
    </row>
    <row r="55" spans="1:9" ht="30" customHeight="1">
      <c r="A55" s="62"/>
      <c r="B55" s="34" t="s">
        <v>47</v>
      </c>
      <c r="C55" s="38" t="s">
        <v>31</v>
      </c>
      <c r="D55" s="38"/>
      <c r="E55" s="72"/>
      <c r="F55" s="55">
        <f t="shared" si="4"/>
        <v>0</v>
      </c>
    </row>
    <row r="56" spans="1:9" ht="30" customHeight="1">
      <c r="A56" s="62"/>
      <c r="B56" s="34" t="s">
        <v>48</v>
      </c>
      <c r="C56" s="38" t="s">
        <v>31</v>
      </c>
      <c r="D56" s="38"/>
      <c r="E56" s="72"/>
      <c r="F56" s="55">
        <f t="shared" si="4"/>
        <v>0</v>
      </c>
    </row>
    <row r="57" spans="1:9" ht="30" customHeight="1">
      <c r="A57" s="62"/>
      <c r="B57" s="34" t="s">
        <v>49</v>
      </c>
      <c r="C57" s="38" t="s">
        <v>31</v>
      </c>
      <c r="D57" s="38"/>
      <c r="E57" s="72"/>
      <c r="F57" s="55">
        <f t="shared" si="4"/>
        <v>0</v>
      </c>
    </row>
    <row r="58" spans="1:9" ht="30" customHeight="1">
      <c r="A58" s="62"/>
      <c r="B58" s="34" t="s">
        <v>50</v>
      </c>
      <c r="C58" s="38" t="s">
        <v>31</v>
      </c>
      <c r="D58" s="38"/>
      <c r="E58" s="72"/>
      <c r="F58" s="55">
        <f t="shared" si="4"/>
        <v>0</v>
      </c>
    </row>
    <row r="59" spans="1:9" ht="30" customHeight="1">
      <c r="A59" s="62"/>
      <c r="B59" s="34" t="s">
        <v>51</v>
      </c>
      <c r="C59" s="38" t="s">
        <v>31</v>
      </c>
      <c r="D59" s="38"/>
      <c r="E59" s="72"/>
      <c r="F59" s="55">
        <f t="shared" si="4"/>
        <v>0</v>
      </c>
    </row>
    <row r="60" spans="1:9" ht="30" customHeight="1">
      <c r="A60" s="62"/>
      <c r="B60" s="34" t="s">
        <v>52</v>
      </c>
      <c r="C60" s="38" t="s">
        <v>31</v>
      </c>
      <c r="D60" s="38"/>
      <c r="E60" s="72"/>
      <c r="F60" s="55">
        <f t="shared" si="4"/>
        <v>0</v>
      </c>
    </row>
    <row r="61" spans="1:9" ht="19.899999999999999" customHeight="1" thickBot="1">
      <c r="A61" s="54"/>
      <c r="B61" s="37"/>
      <c r="C61" s="13"/>
      <c r="D61" s="11"/>
      <c r="E61" s="41"/>
      <c r="F61" s="63"/>
    </row>
    <row r="62" spans="1:9" s="3" customFormat="1" ht="34.5" customHeight="1" thickBot="1">
      <c r="A62" s="60"/>
      <c r="B62" s="37" t="s">
        <v>32</v>
      </c>
      <c r="C62" s="13"/>
      <c r="D62" s="13"/>
      <c r="E62" s="19"/>
      <c r="F62" s="40">
        <f>SUM(F53:F61)</f>
        <v>0</v>
      </c>
    </row>
    <row r="63" spans="1:9" ht="19.899999999999999" customHeight="1">
      <c r="A63" s="54"/>
      <c r="B63" s="37"/>
      <c r="C63" s="13"/>
      <c r="D63" s="11"/>
      <c r="E63" s="41"/>
      <c r="F63" s="63"/>
    </row>
    <row r="64" spans="1:9" ht="34.5" customHeight="1">
      <c r="A64" s="54">
        <v>1.08</v>
      </c>
      <c r="B64" s="36" t="s">
        <v>53</v>
      </c>
      <c r="C64" s="13"/>
      <c r="D64" s="11"/>
      <c r="E64" s="21"/>
      <c r="F64" s="59"/>
      <c r="I64" s="15"/>
    </row>
    <row r="65" spans="1:9" ht="30" customHeight="1">
      <c r="A65" s="56"/>
      <c r="B65" s="34" t="s">
        <v>54</v>
      </c>
      <c r="C65" s="38" t="s">
        <v>3</v>
      </c>
      <c r="D65" s="38"/>
      <c r="E65" s="39"/>
      <c r="F65" s="55">
        <f t="shared" ref="F65" si="5">D65*E65</f>
        <v>0</v>
      </c>
      <c r="I65" s="15"/>
    </row>
    <row r="66" spans="1:9" ht="21" thickBot="1">
      <c r="A66" s="56"/>
      <c r="B66" s="29"/>
      <c r="C66" s="12"/>
      <c r="D66" s="10"/>
      <c r="E66" s="20"/>
      <c r="F66" s="57"/>
    </row>
    <row r="67" spans="1:9" ht="34.5" customHeight="1" thickBot="1">
      <c r="A67" s="60"/>
      <c r="B67" s="37" t="s">
        <v>32</v>
      </c>
      <c r="C67" s="13"/>
      <c r="D67" s="13"/>
      <c r="E67" s="19"/>
      <c r="F67" s="40">
        <f>SUM(F65:F66)</f>
        <v>0</v>
      </c>
    </row>
    <row r="68" spans="1:9" ht="20.25">
      <c r="A68" s="56"/>
      <c r="B68" s="29"/>
      <c r="C68" s="12"/>
      <c r="D68" s="10"/>
      <c r="E68" s="20"/>
      <c r="F68" s="57"/>
    </row>
    <row r="69" spans="1:9" ht="34.5" customHeight="1">
      <c r="A69" s="54">
        <v>1.0900000000000001</v>
      </c>
      <c r="B69" s="36" t="s">
        <v>55</v>
      </c>
      <c r="C69" s="38"/>
      <c r="D69" s="38"/>
      <c r="E69" s="39"/>
      <c r="F69" s="55"/>
    </row>
    <row r="70" spans="1:9" ht="37.5">
      <c r="A70" s="56"/>
      <c r="B70" s="34" t="s">
        <v>55</v>
      </c>
      <c r="C70" s="38" t="s">
        <v>3</v>
      </c>
      <c r="D70" s="38"/>
      <c r="E70" s="39"/>
      <c r="F70" s="55">
        <f t="shared" ref="F70" si="6">D70*E70</f>
        <v>0</v>
      </c>
      <c r="I70" s="15"/>
    </row>
    <row r="71" spans="1:9" ht="21" thickBot="1">
      <c r="A71" s="56"/>
      <c r="B71" s="29"/>
      <c r="C71" s="12"/>
      <c r="D71" s="10"/>
      <c r="E71" s="20"/>
      <c r="F71" s="57"/>
    </row>
    <row r="72" spans="1:9" ht="30" customHeight="1" thickBot="1">
      <c r="A72" s="67"/>
      <c r="B72" s="37" t="s">
        <v>32</v>
      </c>
      <c r="C72" s="38"/>
      <c r="D72" s="38"/>
      <c r="E72" s="39"/>
      <c r="F72" s="40">
        <f>SUM(F70:F71)</f>
        <v>0</v>
      </c>
    </row>
    <row r="73" spans="1:9" ht="20.25">
      <c r="A73" s="56"/>
      <c r="B73" s="29"/>
      <c r="C73" s="12"/>
      <c r="D73" s="10"/>
      <c r="E73" s="20"/>
      <c r="F73" s="57"/>
    </row>
    <row r="74" spans="1:9" ht="34.5" customHeight="1">
      <c r="A74" s="75" t="s">
        <v>72</v>
      </c>
      <c r="B74" s="36" t="s">
        <v>56</v>
      </c>
      <c r="C74" s="38"/>
      <c r="D74" s="38"/>
      <c r="E74" s="39"/>
      <c r="F74" s="55"/>
    </row>
    <row r="75" spans="1:9" ht="34.5" customHeight="1">
      <c r="A75" s="56"/>
      <c r="B75" s="73" t="s">
        <v>57</v>
      </c>
      <c r="C75" s="38"/>
      <c r="D75" s="38"/>
      <c r="E75" s="39"/>
      <c r="F75" s="55"/>
    </row>
    <row r="76" spans="1:9" ht="34.5" customHeight="1">
      <c r="A76" s="56"/>
      <c r="B76" s="34" t="s">
        <v>58</v>
      </c>
      <c r="C76" s="38" t="s">
        <v>3</v>
      </c>
      <c r="D76" s="38"/>
      <c r="E76" s="39"/>
      <c r="F76" s="55">
        <f t="shared" ref="F76" si="7">D76*E76</f>
        <v>0</v>
      </c>
    </row>
    <row r="77" spans="1:9" ht="34.5" customHeight="1">
      <c r="A77" s="56"/>
      <c r="B77" s="34" t="s">
        <v>59</v>
      </c>
      <c r="C77" s="38" t="s">
        <v>3</v>
      </c>
      <c r="D77" s="38"/>
      <c r="E77" s="39"/>
      <c r="F77" s="55">
        <f t="shared" ref="F77:F79" si="8">D77*E77</f>
        <v>0</v>
      </c>
    </row>
    <row r="78" spans="1:9" ht="30" customHeight="1">
      <c r="A78" s="56"/>
      <c r="B78" s="34" t="s">
        <v>60</v>
      </c>
      <c r="C78" s="38" t="s">
        <v>68</v>
      </c>
      <c r="D78" s="38"/>
      <c r="E78" s="39"/>
      <c r="F78" s="55">
        <f t="shared" si="8"/>
        <v>0</v>
      </c>
    </row>
    <row r="79" spans="1:9" ht="30" customHeight="1">
      <c r="A79" s="56"/>
      <c r="B79" s="34" t="s">
        <v>61</v>
      </c>
      <c r="C79" s="38" t="s">
        <v>3</v>
      </c>
      <c r="D79" s="38"/>
      <c r="E79" s="39"/>
      <c r="F79" s="55">
        <f t="shared" si="8"/>
        <v>0</v>
      </c>
    </row>
    <row r="80" spans="1:9" ht="34.5" customHeight="1">
      <c r="A80" s="56"/>
      <c r="B80" s="73" t="s">
        <v>62</v>
      </c>
      <c r="C80" s="38"/>
      <c r="D80" s="38"/>
      <c r="E80" s="39"/>
      <c r="F80" s="55"/>
    </row>
    <row r="81" spans="1:9" ht="30" customHeight="1">
      <c r="A81" s="60"/>
      <c r="B81" s="34" t="s">
        <v>63</v>
      </c>
      <c r="C81" s="38" t="s">
        <v>3</v>
      </c>
      <c r="D81" s="38"/>
      <c r="E81" s="39"/>
      <c r="F81" s="55">
        <f t="shared" ref="F81:F83" si="9">D81*E81</f>
        <v>0</v>
      </c>
    </row>
    <row r="82" spans="1:9" ht="30" customHeight="1">
      <c r="A82" s="60"/>
      <c r="B82" s="34" t="s">
        <v>59</v>
      </c>
      <c r="C82" s="38" t="s">
        <v>3</v>
      </c>
      <c r="D82" s="38"/>
      <c r="E82" s="39"/>
      <c r="F82" s="55">
        <f t="shared" si="9"/>
        <v>0</v>
      </c>
    </row>
    <row r="83" spans="1:9" ht="34.15" customHeight="1">
      <c r="A83" s="54"/>
      <c r="B83" s="34" t="s">
        <v>60</v>
      </c>
      <c r="C83" s="38" t="s">
        <v>68</v>
      </c>
      <c r="D83" s="38"/>
      <c r="E83" s="39"/>
      <c r="F83" s="55">
        <f t="shared" si="9"/>
        <v>0</v>
      </c>
      <c r="I83" s="15"/>
    </row>
    <row r="84" spans="1:9" ht="30" customHeight="1">
      <c r="A84" s="56"/>
      <c r="B84" s="34" t="s">
        <v>64</v>
      </c>
      <c r="C84" s="38" t="s">
        <v>3</v>
      </c>
      <c r="D84" s="38"/>
      <c r="E84" s="39"/>
      <c r="F84" s="55">
        <f>D84*E84</f>
        <v>0</v>
      </c>
    </row>
    <row r="85" spans="1:9" ht="30" customHeight="1">
      <c r="A85" s="56"/>
      <c r="B85" s="34" t="s">
        <v>65</v>
      </c>
      <c r="C85" s="38" t="s">
        <v>3</v>
      </c>
      <c r="D85" s="38"/>
      <c r="E85" s="39"/>
      <c r="F85" s="55">
        <f>D85*E85</f>
        <v>0</v>
      </c>
    </row>
    <row r="86" spans="1:9" ht="30" customHeight="1">
      <c r="A86" s="56"/>
      <c r="B86" s="34" t="s">
        <v>66</v>
      </c>
      <c r="C86" s="38" t="s">
        <v>68</v>
      </c>
      <c r="D86" s="38"/>
      <c r="E86" s="39"/>
      <c r="F86" s="55">
        <f>D86*E86</f>
        <v>0</v>
      </c>
    </row>
    <row r="87" spans="1:9" ht="30" customHeight="1">
      <c r="A87" s="56"/>
      <c r="B87" s="34" t="s">
        <v>67</v>
      </c>
      <c r="C87" s="38" t="s">
        <v>3</v>
      </c>
      <c r="D87" s="38"/>
      <c r="E87" s="39"/>
      <c r="F87" s="55">
        <f>D87*E87</f>
        <v>0</v>
      </c>
    </row>
    <row r="88" spans="1:9" ht="21" thickBot="1">
      <c r="A88" s="56"/>
      <c r="B88" s="29"/>
      <c r="C88" s="12"/>
      <c r="D88" s="10"/>
      <c r="E88" s="20"/>
      <c r="F88" s="57"/>
    </row>
    <row r="89" spans="1:9" ht="30" customHeight="1" thickBot="1">
      <c r="A89" s="56"/>
      <c r="B89" s="37" t="s">
        <v>32</v>
      </c>
      <c r="C89" s="38"/>
      <c r="D89" s="38"/>
      <c r="E89" s="39"/>
      <c r="F89" s="40">
        <f>SUM(F75:F87)</f>
        <v>0</v>
      </c>
    </row>
    <row r="90" spans="1:9" ht="35.25" customHeight="1">
      <c r="A90" s="56"/>
      <c r="B90" s="37"/>
      <c r="C90" s="38"/>
      <c r="D90" s="38"/>
      <c r="E90" s="39"/>
      <c r="F90" s="74"/>
    </row>
    <row r="91" spans="1:9" ht="34.5" customHeight="1">
      <c r="A91" s="75">
        <v>1.1100000000000001</v>
      </c>
      <c r="B91" s="36" t="s">
        <v>69</v>
      </c>
      <c r="C91" s="38"/>
      <c r="D91" s="38"/>
      <c r="E91" s="39"/>
      <c r="F91" s="55"/>
    </row>
    <row r="92" spans="1:9" ht="34.5" customHeight="1">
      <c r="A92" s="56"/>
      <c r="B92" s="73" t="s">
        <v>70</v>
      </c>
      <c r="C92" s="38"/>
      <c r="D92" s="38"/>
      <c r="E92" s="39"/>
      <c r="F92" s="55"/>
    </row>
    <row r="93" spans="1:9" ht="30" customHeight="1">
      <c r="A93" s="56"/>
      <c r="B93" s="34" t="s">
        <v>71</v>
      </c>
      <c r="C93" s="38" t="s">
        <v>3</v>
      </c>
      <c r="D93" s="38"/>
      <c r="E93" s="39"/>
      <c r="F93" s="55">
        <f>E93*D93</f>
        <v>0</v>
      </c>
    </row>
    <row r="94" spans="1:9" ht="273">
      <c r="A94" s="56"/>
      <c r="B94" s="37" t="s">
        <v>74</v>
      </c>
      <c r="C94" s="38"/>
      <c r="D94" s="38"/>
      <c r="E94" s="39"/>
      <c r="F94" s="74"/>
    </row>
    <row r="95" spans="1:9" ht="34.5" customHeight="1">
      <c r="A95" s="56"/>
      <c r="B95" s="73" t="s">
        <v>73</v>
      </c>
      <c r="C95" s="38"/>
      <c r="D95" s="38"/>
      <c r="E95" s="39"/>
      <c r="F95" s="55"/>
    </row>
    <row r="96" spans="1:9" ht="30" customHeight="1">
      <c r="A96" s="56"/>
      <c r="B96" s="34" t="s">
        <v>75</v>
      </c>
      <c r="C96" s="38" t="s">
        <v>11</v>
      </c>
      <c r="D96" s="38"/>
      <c r="E96" s="39"/>
      <c r="F96" s="55">
        <f>E96*D96</f>
        <v>0</v>
      </c>
    </row>
    <row r="97" spans="1:6" ht="30" customHeight="1">
      <c r="A97" s="56"/>
      <c r="B97" s="34" t="s">
        <v>76</v>
      </c>
      <c r="C97" s="38" t="s">
        <v>11</v>
      </c>
      <c r="D97" s="38"/>
      <c r="E97" s="39"/>
      <c r="F97" s="55">
        <f t="shared" ref="F97:F106" si="10">E97*D97</f>
        <v>0</v>
      </c>
    </row>
    <row r="98" spans="1:6" ht="30" customHeight="1">
      <c r="A98" s="56"/>
      <c r="B98" s="34" t="s">
        <v>77</v>
      </c>
      <c r="C98" s="38" t="s">
        <v>11</v>
      </c>
      <c r="D98" s="38"/>
      <c r="E98" s="39"/>
      <c r="F98" s="55">
        <f t="shared" si="10"/>
        <v>0</v>
      </c>
    </row>
    <row r="99" spans="1:6" ht="30" customHeight="1">
      <c r="A99" s="56"/>
      <c r="B99" s="34" t="s">
        <v>78</v>
      </c>
      <c r="C99" s="38" t="s">
        <v>31</v>
      </c>
      <c r="D99" s="38"/>
      <c r="E99" s="39"/>
      <c r="F99" s="55">
        <f t="shared" si="10"/>
        <v>0</v>
      </c>
    </row>
    <row r="100" spans="1:6" ht="30" customHeight="1">
      <c r="A100" s="56"/>
      <c r="B100" s="34" t="s">
        <v>79</v>
      </c>
      <c r="C100" s="38" t="s">
        <v>3</v>
      </c>
      <c r="D100" s="38"/>
      <c r="E100" s="39"/>
      <c r="F100" s="55">
        <f t="shared" si="10"/>
        <v>0</v>
      </c>
    </row>
    <row r="101" spans="1:6" ht="30" customHeight="1">
      <c r="A101" s="56"/>
      <c r="B101" s="34" t="s">
        <v>80</v>
      </c>
      <c r="C101" s="38" t="s">
        <v>3</v>
      </c>
      <c r="D101" s="38"/>
      <c r="E101" s="39"/>
      <c r="F101" s="55">
        <f t="shared" si="10"/>
        <v>0</v>
      </c>
    </row>
    <row r="102" spans="1:6" ht="30" customHeight="1">
      <c r="A102" s="56"/>
      <c r="B102" s="34" t="s">
        <v>81</v>
      </c>
      <c r="C102" s="38" t="s">
        <v>3</v>
      </c>
      <c r="D102" s="38"/>
      <c r="E102" s="39"/>
      <c r="F102" s="55">
        <f t="shared" si="10"/>
        <v>0</v>
      </c>
    </row>
    <row r="103" spans="1:6" ht="30" customHeight="1">
      <c r="A103" s="56"/>
      <c r="B103" s="34" t="s">
        <v>82</v>
      </c>
      <c r="C103" s="38" t="s">
        <v>3</v>
      </c>
      <c r="D103" s="38"/>
      <c r="E103" s="39"/>
      <c r="F103" s="55">
        <f t="shared" si="10"/>
        <v>0</v>
      </c>
    </row>
    <row r="104" spans="1:6" ht="30" customHeight="1">
      <c r="A104" s="56"/>
      <c r="B104" s="34" t="s">
        <v>83</v>
      </c>
      <c r="C104" s="38" t="s">
        <v>3</v>
      </c>
      <c r="D104" s="38"/>
      <c r="E104" s="39"/>
      <c r="F104" s="55">
        <f t="shared" si="10"/>
        <v>0</v>
      </c>
    </row>
    <row r="105" spans="1:6" ht="30" customHeight="1">
      <c r="A105" s="56"/>
      <c r="B105" s="34" t="s">
        <v>84</v>
      </c>
      <c r="C105" s="38" t="s">
        <v>3</v>
      </c>
      <c r="D105" s="38"/>
      <c r="E105" s="39"/>
      <c r="F105" s="55">
        <f t="shared" si="10"/>
        <v>0</v>
      </c>
    </row>
    <row r="106" spans="1:6" ht="30" customHeight="1">
      <c r="A106" s="56"/>
      <c r="B106" s="34" t="s">
        <v>85</v>
      </c>
      <c r="C106" s="38" t="s">
        <v>3</v>
      </c>
      <c r="D106" s="38"/>
      <c r="E106" s="39"/>
      <c r="F106" s="55">
        <f t="shared" si="10"/>
        <v>0</v>
      </c>
    </row>
    <row r="107" spans="1:6" ht="21" thickBot="1">
      <c r="A107" s="56"/>
      <c r="B107" s="29"/>
      <c r="C107" s="12"/>
      <c r="D107" s="10"/>
      <c r="E107" s="20"/>
      <c r="F107" s="57"/>
    </row>
    <row r="108" spans="1:6" ht="30" customHeight="1" thickBot="1">
      <c r="A108" s="56"/>
      <c r="B108" s="37" t="s">
        <v>32</v>
      </c>
      <c r="C108" s="38"/>
      <c r="D108" s="38"/>
      <c r="E108" s="39"/>
      <c r="F108" s="40">
        <f>SUM(F93:F106)</f>
        <v>0</v>
      </c>
    </row>
    <row r="109" spans="1:6" ht="30" customHeight="1">
      <c r="A109" s="56"/>
      <c r="B109" s="37"/>
      <c r="C109" s="38"/>
      <c r="D109" s="38"/>
      <c r="E109" s="39"/>
      <c r="F109" s="74"/>
    </row>
    <row r="110" spans="1:6" ht="34.5" customHeight="1">
      <c r="A110" s="75">
        <v>1.1200000000000001</v>
      </c>
      <c r="B110" s="36" t="s">
        <v>86</v>
      </c>
      <c r="C110" s="38"/>
      <c r="D110" s="38"/>
      <c r="E110" s="39"/>
      <c r="F110" s="55"/>
    </row>
    <row r="111" spans="1:6" ht="34.5" customHeight="1">
      <c r="A111" s="56"/>
      <c r="B111" s="73" t="s">
        <v>70</v>
      </c>
      <c r="C111" s="38"/>
      <c r="D111" s="38"/>
      <c r="E111" s="39"/>
      <c r="F111" s="55"/>
    </row>
    <row r="112" spans="1:6" ht="30" customHeight="1">
      <c r="A112" s="56"/>
      <c r="B112" s="34" t="s">
        <v>87</v>
      </c>
      <c r="C112" s="38" t="s">
        <v>3</v>
      </c>
      <c r="D112" s="38"/>
      <c r="E112" s="39"/>
      <c r="F112" s="55">
        <f>E112*D112</f>
        <v>0</v>
      </c>
    </row>
    <row r="113" spans="1:6" ht="97.5">
      <c r="A113" s="56"/>
      <c r="B113" s="37" t="s">
        <v>88</v>
      </c>
      <c r="C113" s="38"/>
      <c r="D113" s="38"/>
      <c r="E113" s="39"/>
      <c r="F113" s="55"/>
    </row>
    <row r="114" spans="1:6" ht="30" customHeight="1">
      <c r="A114" s="56"/>
      <c r="B114" s="34" t="s">
        <v>89</v>
      </c>
      <c r="C114" s="38" t="s">
        <v>3</v>
      </c>
      <c r="D114" s="38"/>
      <c r="E114" s="39"/>
      <c r="F114" s="55">
        <f t="shared" ref="F114:F131" si="11">E114*D114</f>
        <v>0</v>
      </c>
    </row>
    <row r="115" spans="1:6" ht="30" customHeight="1">
      <c r="A115" s="56"/>
      <c r="B115" s="34" t="s">
        <v>90</v>
      </c>
      <c r="C115" s="38" t="s">
        <v>3</v>
      </c>
      <c r="D115" s="38"/>
      <c r="E115" s="39"/>
      <c r="F115" s="55">
        <f t="shared" si="11"/>
        <v>0</v>
      </c>
    </row>
    <row r="116" spans="1:6" ht="117">
      <c r="A116" s="56"/>
      <c r="B116" s="37" t="s">
        <v>91</v>
      </c>
      <c r="C116" s="38"/>
      <c r="D116" s="38"/>
      <c r="E116" s="39"/>
      <c r="F116" s="55"/>
    </row>
    <row r="117" spans="1:6" ht="30" customHeight="1">
      <c r="A117" s="56"/>
      <c r="B117" s="34" t="s">
        <v>92</v>
      </c>
      <c r="C117" s="38" t="s">
        <v>3</v>
      </c>
      <c r="D117" s="38"/>
      <c r="E117" s="39"/>
      <c r="F117" s="55">
        <f t="shared" si="11"/>
        <v>0</v>
      </c>
    </row>
    <row r="118" spans="1:6" ht="214.5">
      <c r="A118" s="56"/>
      <c r="B118" s="37" t="s">
        <v>93</v>
      </c>
      <c r="C118" s="38"/>
      <c r="D118" s="38"/>
      <c r="E118" s="39"/>
      <c r="F118" s="55"/>
    </row>
    <row r="119" spans="1:6" ht="30" customHeight="1">
      <c r="A119" s="56"/>
      <c r="B119" s="34" t="s">
        <v>94</v>
      </c>
      <c r="C119" s="38" t="s">
        <v>11</v>
      </c>
      <c r="D119" s="38"/>
      <c r="E119" s="39"/>
      <c r="F119" s="55">
        <f t="shared" si="11"/>
        <v>0</v>
      </c>
    </row>
    <row r="120" spans="1:6" ht="30" customHeight="1">
      <c r="A120" s="56"/>
      <c r="B120" s="34" t="s">
        <v>78</v>
      </c>
      <c r="C120" s="38" t="s">
        <v>31</v>
      </c>
      <c r="D120" s="38"/>
      <c r="E120" s="39"/>
      <c r="F120" s="55">
        <f t="shared" si="11"/>
        <v>0</v>
      </c>
    </row>
    <row r="121" spans="1:6" ht="30" customHeight="1">
      <c r="A121" s="56"/>
      <c r="B121" s="34" t="s">
        <v>95</v>
      </c>
      <c r="C121" s="38" t="s">
        <v>3</v>
      </c>
      <c r="D121" s="38"/>
      <c r="E121" s="39"/>
      <c r="F121" s="55">
        <f t="shared" si="11"/>
        <v>0</v>
      </c>
    </row>
    <row r="122" spans="1:6" ht="30" customHeight="1">
      <c r="A122" s="56"/>
      <c r="B122" s="34" t="s">
        <v>96</v>
      </c>
      <c r="C122" s="38" t="s">
        <v>3</v>
      </c>
      <c r="D122" s="38"/>
      <c r="E122" s="39"/>
      <c r="F122" s="55">
        <f t="shared" si="11"/>
        <v>0</v>
      </c>
    </row>
    <row r="123" spans="1:6" ht="30" customHeight="1">
      <c r="A123" s="56"/>
      <c r="B123" s="34" t="s">
        <v>97</v>
      </c>
      <c r="C123" s="38" t="s">
        <v>3</v>
      </c>
      <c r="D123" s="38"/>
      <c r="E123" s="39"/>
      <c r="F123" s="55">
        <f t="shared" si="11"/>
        <v>0</v>
      </c>
    </row>
    <row r="124" spans="1:6" ht="58.5">
      <c r="A124" s="56"/>
      <c r="B124" s="37" t="s">
        <v>98</v>
      </c>
      <c r="C124" s="38"/>
      <c r="D124" s="38"/>
      <c r="E124" s="39"/>
      <c r="F124" s="74"/>
    </row>
    <row r="125" spans="1:6" ht="30" customHeight="1">
      <c r="A125" s="56"/>
      <c r="B125" s="34" t="s">
        <v>99</v>
      </c>
      <c r="C125" s="38" t="s">
        <v>3</v>
      </c>
      <c r="D125" s="38"/>
      <c r="E125" s="39"/>
      <c r="F125" s="55">
        <f t="shared" si="11"/>
        <v>0</v>
      </c>
    </row>
    <row r="126" spans="1:6" ht="175.5">
      <c r="A126" s="56"/>
      <c r="B126" s="37" t="s">
        <v>100</v>
      </c>
      <c r="C126" s="38"/>
      <c r="D126" s="38"/>
      <c r="E126" s="39"/>
      <c r="F126" s="74"/>
    </row>
    <row r="127" spans="1:6" ht="30" customHeight="1">
      <c r="A127" s="56"/>
      <c r="B127" s="34" t="s">
        <v>101</v>
      </c>
      <c r="C127" s="38" t="s">
        <v>3</v>
      </c>
      <c r="D127" s="38"/>
      <c r="E127" s="39"/>
      <c r="F127" s="55">
        <f t="shared" si="11"/>
        <v>0</v>
      </c>
    </row>
    <row r="128" spans="1:6" ht="37.5">
      <c r="A128" s="56"/>
      <c r="B128" s="34" t="s">
        <v>102</v>
      </c>
      <c r="C128" s="38" t="s">
        <v>3</v>
      </c>
      <c r="D128" s="38"/>
      <c r="E128" s="39"/>
      <c r="F128" s="55">
        <f t="shared" si="11"/>
        <v>0</v>
      </c>
    </row>
    <row r="129" spans="1:6" ht="30" customHeight="1">
      <c r="A129" s="56"/>
      <c r="B129" s="34" t="s">
        <v>103</v>
      </c>
      <c r="C129" s="38" t="s">
        <v>3</v>
      </c>
      <c r="D129" s="38"/>
      <c r="E129" s="39"/>
      <c r="F129" s="55">
        <f t="shared" si="11"/>
        <v>0</v>
      </c>
    </row>
    <row r="130" spans="1:6" ht="30" customHeight="1">
      <c r="A130" s="56"/>
      <c r="B130" s="34" t="s">
        <v>104</v>
      </c>
      <c r="C130" s="38" t="s">
        <v>3</v>
      </c>
      <c r="D130" s="38"/>
      <c r="E130" s="39"/>
      <c r="F130" s="55">
        <f t="shared" si="11"/>
        <v>0</v>
      </c>
    </row>
    <row r="131" spans="1:6" ht="30" customHeight="1">
      <c r="A131" s="56"/>
      <c r="B131" s="34" t="s">
        <v>105</v>
      </c>
      <c r="C131" s="38" t="s">
        <v>3</v>
      </c>
      <c r="D131" s="38"/>
      <c r="E131" s="39"/>
      <c r="F131" s="55">
        <f t="shared" si="11"/>
        <v>0</v>
      </c>
    </row>
    <row r="132" spans="1:6" ht="21" thickBot="1">
      <c r="A132" s="56"/>
      <c r="B132" s="29"/>
      <c r="C132" s="12"/>
      <c r="D132" s="10"/>
      <c r="E132" s="20"/>
      <c r="F132" s="57"/>
    </row>
    <row r="133" spans="1:6" ht="30" customHeight="1" thickBot="1">
      <c r="A133" s="56"/>
      <c r="B133" s="37" t="s">
        <v>32</v>
      </c>
      <c r="C133" s="38"/>
      <c r="D133" s="38"/>
      <c r="E133" s="39"/>
      <c r="F133" s="40">
        <f>SUM(F112:F131)</f>
        <v>0</v>
      </c>
    </row>
    <row r="134" spans="1:6" ht="30" customHeight="1">
      <c r="A134" s="56"/>
      <c r="B134" s="37"/>
      <c r="C134" s="38"/>
      <c r="D134" s="38"/>
      <c r="E134" s="39"/>
      <c r="F134" s="74"/>
    </row>
    <row r="135" spans="1:6" ht="34.5" customHeight="1">
      <c r="A135" s="75">
        <v>1.1299999999999999</v>
      </c>
      <c r="B135" s="36" t="s">
        <v>106</v>
      </c>
      <c r="C135" s="38"/>
      <c r="D135" s="38"/>
      <c r="E135" s="39"/>
      <c r="F135" s="55"/>
    </row>
    <row r="136" spans="1:6" ht="30" customHeight="1">
      <c r="A136" s="56"/>
      <c r="B136" s="34" t="s">
        <v>107</v>
      </c>
      <c r="C136" s="38"/>
      <c r="D136" s="38"/>
      <c r="E136" s="39"/>
      <c r="F136" s="55"/>
    </row>
    <row r="137" spans="1:6" ht="30" customHeight="1">
      <c r="A137" s="56"/>
      <c r="B137" s="34" t="s">
        <v>108</v>
      </c>
      <c r="C137" s="38" t="s">
        <v>3</v>
      </c>
      <c r="D137" s="38"/>
      <c r="E137" s="39"/>
      <c r="F137" s="55">
        <f t="shared" ref="F137:F148" si="12">E137*D137</f>
        <v>0</v>
      </c>
    </row>
    <row r="138" spans="1:6" ht="30" customHeight="1">
      <c r="A138" s="56"/>
      <c r="B138" s="34" t="s">
        <v>109</v>
      </c>
      <c r="C138" s="38" t="s">
        <v>11</v>
      </c>
      <c r="D138" s="38"/>
      <c r="E138" s="39"/>
      <c r="F138" s="55">
        <f t="shared" si="12"/>
        <v>0</v>
      </c>
    </row>
    <row r="139" spans="1:6" ht="30" customHeight="1">
      <c r="A139" s="56"/>
      <c r="B139" s="34" t="s">
        <v>78</v>
      </c>
      <c r="C139" s="38" t="s">
        <v>31</v>
      </c>
      <c r="D139" s="38"/>
      <c r="E139" s="39"/>
      <c r="F139" s="55">
        <f t="shared" si="12"/>
        <v>0</v>
      </c>
    </row>
    <row r="140" spans="1:6" ht="30" customHeight="1">
      <c r="A140" s="56"/>
      <c r="B140" s="34" t="s">
        <v>110</v>
      </c>
      <c r="C140" s="38" t="s">
        <v>0</v>
      </c>
      <c r="D140" s="38"/>
      <c r="E140" s="39"/>
      <c r="F140" s="55">
        <f t="shared" si="12"/>
        <v>0</v>
      </c>
    </row>
    <row r="141" spans="1:6" ht="30" customHeight="1">
      <c r="A141" s="56"/>
      <c r="B141" s="34" t="s">
        <v>111</v>
      </c>
      <c r="C141" s="38" t="s">
        <v>0</v>
      </c>
      <c r="D141" s="38"/>
      <c r="E141" s="39"/>
      <c r="F141" s="55">
        <f t="shared" si="12"/>
        <v>0</v>
      </c>
    </row>
    <row r="142" spans="1:6" ht="30" customHeight="1">
      <c r="A142" s="56"/>
      <c r="B142" s="34" t="s">
        <v>112</v>
      </c>
      <c r="C142" s="38" t="s">
        <v>0</v>
      </c>
      <c r="D142" s="38"/>
      <c r="E142" s="39"/>
      <c r="F142" s="55">
        <f t="shared" si="12"/>
        <v>0</v>
      </c>
    </row>
    <row r="143" spans="1:6" ht="30" customHeight="1">
      <c r="A143" s="56"/>
      <c r="B143" s="34" t="s">
        <v>113</v>
      </c>
      <c r="C143" s="38" t="s">
        <v>0</v>
      </c>
      <c r="D143" s="38"/>
      <c r="E143" s="39"/>
      <c r="F143" s="55">
        <f t="shared" si="12"/>
        <v>0</v>
      </c>
    </row>
    <row r="144" spans="1:6" ht="30" customHeight="1">
      <c r="A144" s="56"/>
      <c r="B144" s="34" t="s">
        <v>114</v>
      </c>
      <c r="C144" s="38" t="s">
        <v>0</v>
      </c>
      <c r="D144" s="38"/>
      <c r="E144" s="39"/>
      <c r="F144" s="55">
        <f t="shared" si="12"/>
        <v>0</v>
      </c>
    </row>
    <row r="145" spans="1:6" ht="30" customHeight="1">
      <c r="A145" s="56"/>
      <c r="B145" s="34" t="s">
        <v>115</v>
      </c>
      <c r="C145" s="38" t="s">
        <v>0</v>
      </c>
      <c r="D145" s="38"/>
      <c r="E145" s="39"/>
      <c r="F145" s="55">
        <f t="shared" si="12"/>
        <v>0</v>
      </c>
    </row>
    <row r="146" spans="1:6" ht="30" customHeight="1">
      <c r="A146" s="56"/>
      <c r="B146" s="34" t="s">
        <v>116</v>
      </c>
      <c r="C146" s="38" t="s">
        <v>0</v>
      </c>
      <c r="D146" s="38"/>
      <c r="E146" s="39"/>
      <c r="F146" s="55">
        <f t="shared" si="12"/>
        <v>0</v>
      </c>
    </row>
    <row r="147" spans="1:6" ht="30" customHeight="1">
      <c r="A147" s="56"/>
      <c r="B147" s="34" t="s">
        <v>117</v>
      </c>
      <c r="C147" s="38" t="s">
        <v>0</v>
      </c>
      <c r="D147" s="38"/>
      <c r="E147" s="39"/>
      <c r="F147" s="55">
        <f t="shared" si="12"/>
        <v>0</v>
      </c>
    </row>
    <row r="148" spans="1:6" ht="30" customHeight="1">
      <c r="A148" s="56"/>
      <c r="B148" s="34" t="s">
        <v>118</v>
      </c>
      <c r="C148" s="38" t="s">
        <v>0</v>
      </c>
      <c r="D148" s="38"/>
      <c r="E148" s="39"/>
      <c r="F148" s="55">
        <f t="shared" si="12"/>
        <v>0</v>
      </c>
    </row>
    <row r="149" spans="1:6" ht="21" thickBot="1">
      <c r="A149" s="56"/>
      <c r="B149" s="29"/>
      <c r="C149" s="12"/>
      <c r="D149" s="10"/>
      <c r="E149" s="20"/>
      <c r="F149" s="57"/>
    </row>
    <row r="150" spans="1:6" ht="30" customHeight="1" thickBot="1">
      <c r="A150" s="56"/>
      <c r="B150" s="37" t="s">
        <v>32</v>
      </c>
      <c r="C150" s="38"/>
      <c r="D150" s="38"/>
      <c r="E150" s="39"/>
      <c r="F150" s="40">
        <f>SUM(F137:F148)</f>
        <v>0</v>
      </c>
    </row>
    <row r="151" spans="1:6" ht="30" customHeight="1">
      <c r="A151" s="56"/>
      <c r="B151" s="34"/>
      <c r="C151" s="38"/>
      <c r="D151" s="38"/>
      <c r="E151" s="39"/>
      <c r="F151" s="55"/>
    </row>
    <row r="152" spans="1:6" ht="34.5" customHeight="1">
      <c r="A152" s="75">
        <v>1.1399999999999999</v>
      </c>
      <c r="B152" s="36" t="s">
        <v>119</v>
      </c>
      <c r="C152" s="38"/>
      <c r="D152" s="38"/>
      <c r="E152" s="39"/>
      <c r="F152" s="55"/>
    </row>
    <row r="153" spans="1:6" ht="30" customHeight="1">
      <c r="A153" s="56"/>
      <c r="B153" s="34" t="s">
        <v>120</v>
      </c>
      <c r="C153" s="38" t="s">
        <v>3</v>
      </c>
      <c r="D153" s="38"/>
      <c r="E153" s="39"/>
      <c r="F153" s="55">
        <f t="shared" ref="F153" si="13">E153*D153</f>
        <v>0</v>
      </c>
    </row>
    <row r="154" spans="1:6" ht="21" thickBot="1">
      <c r="A154" s="56"/>
      <c r="B154" s="29"/>
      <c r="C154" s="12"/>
      <c r="D154" s="10"/>
      <c r="E154" s="20"/>
      <c r="F154" s="57"/>
    </row>
    <row r="155" spans="1:6" ht="30" customHeight="1" thickBot="1">
      <c r="A155" s="56"/>
      <c r="B155" s="37" t="s">
        <v>32</v>
      </c>
      <c r="C155" s="38"/>
      <c r="D155" s="38"/>
      <c r="E155" s="39"/>
      <c r="F155" s="40">
        <f>SUM(F153)</f>
        <v>0</v>
      </c>
    </row>
    <row r="156" spans="1:6" ht="30" customHeight="1">
      <c r="A156" s="56"/>
      <c r="B156" s="34"/>
      <c r="C156" s="38"/>
      <c r="D156" s="38"/>
      <c r="E156" s="39"/>
      <c r="F156" s="55"/>
    </row>
    <row r="157" spans="1:6" ht="34.5" customHeight="1">
      <c r="A157" s="75">
        <v>1.1499999999999999</v>
      </c>
      <c r="B157" s="36" t="s">
        <v>121</v>
      </c>
      <c r="C157" s="38"/>
      <c r="D157" s="38"/>
      <c r="E157" s="39"/>
      <c r="F157" s="55"/>
    </row>
    <row r="158" spans="1:6" ht="30" customHeight="1">
      <c r="A158" s="56"/>
      <c r="B158" s="73" t="s">
        <v>107</v>
      </c>
      <c r="C158" s="38"/>
      <c r="D158" s="38"/>
      <c r="E158" s="39"/>
      <c r="F158" s="55"/>
    </row>
    <row r="159" spans="1:6" ht="30" customHeight="1">
      <c r="A159" s="56"/>
      <c r="B159" s="34" t="s">
        <v>108</v>
      </c>
      <c r="C159" s="38" t="s">
        <v>3</v>
      </c>
      <c r="D159" s="38"/>
      <c r="E159" s="39"/>
      <c r="F159" s="55">
        <f t="shared" ref="F159:F166" si="14">E159*D159</f>
        <v>0</v>
      </c>
    </row>
    <row r="160" spans="1:6" ht="30" customHeight="1">
      <c r="A160" s="56"/>
      <c r="B160" s="34" t="s">
        <v>122</v>
      </c>
      <c r="C160" s="38" t="s">
        <v>11</v>
      </c>
      <c r="D160" s="38"/>
      <c r="E160" s="39"/>
      <c r="F160" s="55">
        <f t="shared" si="14"/>
        <v>0</v>
      </c>
    </row>
    <row r="161" spans="1:6" ht="30" customHeight="1">
      <c r="A161" s="56"/>
      <c r="B161" s="34" t="s">
        <v>78</v>
      </c>
      <c r="C161" s="38" t="s">
        <v>31</v>
      </c>
      <c r="D161" s="38"/>
      <c r="E161" s="39"/>
      <c r="F161" s="55">
        <f t="shared" si="14"/>
        <v>0</v>
      </c>
    </row>
    <row r="162" spans="1:6" ht="30" customHeight="1">
      <c r="A162" s="56"/>
      <c r="B162" s="34" t="s">
        <v>111</v>
      </c>
      <c r="C162" s="38" t="s">
        <v>0</v>
      </c>
      <c r="D162" s="38"/>
      <c r="E162" s="39"/>
      <c r="F162" s="55">
        <f t="shared" si="14"/>
        <v>0</v>
      </c>
    </row>
    <row r="163" spans="1:6" ht="30" customHeight="1">
      <c r="A163" s="56"/>
      <c r="B163" s="34" t="s">
        <v>112</v>
      </c>
      <c r="C163" s="38" t="s">
        <v>0</v>
      </c>
      <c r="D163" s="38"/>
      <c r="E163" s="39"/>
      <c r="F163" s="55">
        <f t="shared" si="14"/>
        <v>0</v>
      </c>
    </row>
    <row r="164" spans="1:6" ht="30" customHeight="1">
      <c r="A164" s="56"/>
      <c r="B164" s="34" t="s">
        <v>114</v>
      </c>
      <c r="C164" s="38" t="s">
        <v>0</v>
      </c>
      <c r="D164" s="38"/>
      <c r="E164" s="39"/>
      <c r="F164" s="55">
        <f t="shared" si="14"/>
        <v>0</v>
      </c>
    </row>
    <row r="165" spans="1:6" ht="30" customHeight="1">
      <c r="A165" s="56"/>
      <c r="B165" s="34" t="s">
        <v>115</v>
      </c>
      <c r="C165" s="38" t="s">
        <v>0</v>
      </c>
      <c r="D165" s="38"/>
      <c r="E165" s="39"/>
      <c r="F165" s="55">
        <f t="shared" si="14"/>
        <v>0</v>
      </c>
    </row>
    <row r="166" spans="1:6" ht="30" customHeight="1">
      <c r="A166" s="56"/>
      <c r="B166" s="34" t="s">
        <v>118</v>
      </c>
      <c r="C166" s="38" t="s">
        <v>0</v>
      </c>
      <c r="D166" s="38"/>
      <c r="E166" s="39"/>
      <c r="F166" s="55">
        <f t="shared" si="14"/>
        <v>0</v>
      </c>
    </row>
    <row r="167" spans="1:6" ht="21" thickBot="1">
      <c r="A167" s="56"/>
      <c r="B167" s="29"/>
      <c r="C167" s="12"/>
      <c r="D167" s="10"/>
      <c r="E167" s="20"/>
      <c r="F167" s="57"/>
    </row>
    <row r="168" spans="1:6" ht="30" customHeight="1" thickBot="1">
      <c r="A168" s="56"/>
      <c r="B168" s="37" t="s">
        <v>32</v>
      </c>
      <c r="C168" s="38"/>
      <c r="D168" s="38"/>
      <c r="E168" s="39"/>
      <c r="F168" s="40">
        <f>SUM(F159:F166)</f>
        <v>0</v>
      </c>
    </row>
    <row r="169" spans="1:6" ht="30" customHeight="1">
      <c r="A169" s="56"/>
      <c r="B169" s="34"/>
      <c r="C169" s="38"/>
      <c r="D169" s="38"/>
      <c r="E169" s="39"/>
      <c r="F169" s="55"/>
    </row>
    <row r="170" spans="1:6" ht="34.5" customHeight="1">
      <c r="A170" s="75">
        <v>1.1599999999999999</v>
      </c>
      <c r="B170" s="36" t="s">
        <v>123</v>
      </c>
      <c r="C170" s="38"/>
      <c r="D170" s="38"/>
      <c r="E170" s="39"/>
      <c r="F170" s="55"/>
    </row>
    <row r="171" spans="1:6" ht="30" customHeight="1">
      <c r="A171" s="56"/>
      <c r="B171" s="34" t="s">
        <v>125</v>
      </c>
      <c r="C171" s="38" t="s">
        <v>3</v>
      </c>
      <c r="D171" s="38"/>
      <c r="E171" s="39"/>
      <c r="F171" s="55">
        <f t="shared" ref="F171" si="15">E171*D171</f>
        <v>0</v>
      </c>
    </row>
    <row r="172" spans="1:6" ht="21" thickBot="1">
      <c r="A172" s="56"/>
      <c r="B172" s="29"/>
      <c r="C172" s="12"/>
      <c r="D172" s="10"/>
      <c r="E172" s="20"/>
      <c r="F172" s="57"/>
    </row>
    <row r="173" spans="1:6" ht="30" customHeight="1" thickBot="1">
      <c r="A173" s="56"/>
      <c r="B173" s="37" t="s">
        <v>32</v>
      </c>
      <c r="C173" s="38"/>
      <c r="D173" s="38"/>
      <c r="E173" s="39"/>
      <c r="F173" s="40">
        <f>SUM(F171)</f>
        <v>0</v>
      </c>
    </row>
    <row r="174" spans="1:6" ht="30" customHeight="1">
      <c r="A174" s="56"/>
      <c r="B174" s="34"/>
      <c r="C174" s="38"/>
      <c r="D174" s="38"/>
      <c r="E174" s="39"/>
      <c r="F174" s="55"/>
    </row>
    <row r="175" spans="1:6" ht="34.5" customHeight="1">
      <c r="A175" s="75">
        <v>1.17</v>
      </c>
      <c r="B175" s="36" t="s">
        <v>124</v>
      </c>
      <c r="C175" s="38"/>
      <c r="D175" s="38"/>
      <c r="E175" s="39"/>
      <c r="F175" s="55"/>
    </row>
    <row r="176" spans="1:6" ht="30" customHeight="1">
      <c r="A176" s="56"/>
      <c r="B176" s="34" t="s">
        <v>125</v>
      </c>
      <c r="C176" s="38" t="s">
        <v>3</v>
      </c>
      <c r="D176" s="38"/>
      <c r="E176" s="39"/>
      <c r="F176" s="55">
        <f t="shared" ref="F176" si="16">E176*D176</f>
        <v>0</v>
      </c>
    </row>
    <row r="177" spans="1:6" ht="21" thickBot="1">
      <c r="A177" s="56"/>
      <c r="B177" s="29"/>
      <c r="C177" s="12"/>
      <c r="D177" s="10"/>
      <c r="E177" s="20"/>
      <c r="F177" s="57"/>
    </row>
    <row r="178" spans="1:6" ht="30" customHeight="1" thickBot="1">
      <c r="A178" s="56"/>
      <c r="B178" s="37" t="s">
        <v>32</v>
      </c>
      <c r="C178" s="38"/>
      <c r="D178" s="38"/>
      <c r="E178" s="39"/>
      <c r="F178" s="40">
        <f>SUM(F176)</f>
        <v>0</v>
      </c>
    </row>
    <row r="179" spans="1:6" ht="30" customHeight="1">
      <c r="A179" s="56"/>
      <c r="B179" s="37"/>
      <c r="C179" s="38"/>
      <c r="D179" s="38"/>
      <c r="E179" s="39"/>
      <c r="F179" s="74"/>
    </row>
    <row r="180" spans="1:6" ht="34.5" customHeight="1">
      <c r="A180" s="75">
        <v>1.18</v>
      </c>
      <c r="B180" s="36" t="s">
        <v>126</v>
      </c>
      <c r="C180" s="38"/>
      <c r="D180" s="38"/>
      <c r="E180" s="39"/>
      <c r="F180" s="55"/>
    </row>
    <row r="181" spans="1:6" ht="30" customHeight="1">
      <c r="A181" s="56"/>
      <c r="B181" s="73" t="s">
        <v>70</v>
      </c>
      <c r="C181" s="38"/>
      <c r="D181" s="38"/>
      <c r="E181" s="39"/>
      <c r="F181" s="55"/>
    </row>
    <row r="182" spans="1:6" ht="30" customHeight="1">
      <c r="A182" s="56"/>
      <c r="B182" s="34" t="s">
        <v>127</v>
      </c>
      <c r="C182" s="38" t="s">
        <v>3</v>
      </c>
      <c r="D182" s="38"/>
      <c r="E182" s="39"/>
      <c r="F182" s="55">
        <f>E182*D182</f>
        <v>0</v>
      </c>
    </row>
    <row r="183" spans="1:6" ht="30" customHeight="1">
      <c r="A183" s="56"/>
      <c r="B183" s="34" t="s">
        <v>128</v>
      </c>
      <c r="C183" s="38" t="s">
        <v>3</v>
      </c>
      <c r="D183" s="38"/>
      <c r="E183" s="39"/>
      <c r="F183" s="55">
        <f t="shared" ref="F183:F200" si="17">E183*D183</f>
        <v>0</v>
      </c>
    </row>
    <row r="184" spans="1:6" ht="30" customHeight="1">
      <c r="A184" s="56"/>
      <c r="B184" s="34" t="s">
        <v>129</v>
      </c>
      <c r="C184" s="38" t="s">
        <v>3</v>
      </c>
      <c r="D184" s="38"/>
      <c r="E184" s="39"/>
      <c r="F184" s="55">
        <f t="shared" si="17"/>
        <v>0</v>
      </c>
    </row>
    <row r="185" spans="1:6" ht="30" customHeight="1">
      <c r="A185" s="56"/>
      <c r="B185" s="34" t="s">
        <v>130</v>
      </c>
      <c r="C185" s="38" t="s">
        <v>3</v>
      </c>
      <c r="D185" s="38"/>
      <c r="E185" s="39"/>
      <c r="F185" s="55">
        <f t="shared" si="17"/>
        <v>0</v>
      </c>
    </row>
    <row r="186" spans="1:6" ht="30" customHeight="1">
      <c r="A186" s="56"/>
      <c r="B186" s="34" t="s">
        <v>131</v>
      </c>
      <c r="C186" s="38" t="s">
        <v>3</v>
      </c>
      <c r="D186" s="38"/>
      <c r="E186" s="39"/>
      <c r="F186" s="55">
        <f t="shared" si="17"/>
        <v>0</v>
      </c>
    </row>
    <row r="187" spans="1:6" ht="30" customHeight="1">
      <c r="A187" s="56"/>
      <c r="B187" s="34" t="s">
        <v>132</v>
      </c>
      <c r="C187" s="38" t="s">
        <v>3</v>
      </c>
      <c r="D187" s="38"/>
      <c r="E187" s="39"/>
      <c r="F187" s="55">
        <f t="shared" si="17"/>
        <v>0</v>
      </c>
    </row>
    <row r="188" spans="1:6" ht="30" customHeight="1">
      <c r="A188" s="56"/>
      <c r="B188" s="34" t="s">
        <v>133</v>
      </c>
      <c r="C188" s="38" t="s">
        <v>3</v>
      </c>
      <c r="D188" s="38"/>
      <c r="E188" s="39"/>
      <c r="F188" s="55">
        <f t="shared" si="17"/>
        <v>0</v>
      </c>
    </row>
    <row r="189" spans="1:6" ht="30" customHeight="1">
      <c r="A189" s="56"/>
      <c r="B189" s="34" t="s">
        <v>134</v>
      </c>
      <c r="C189" s="38" t="s">
        <v>3</v>
      </c>
      <c r="D189" s="38"/>
      <c r="E189" s="39"/>
      <c r="F189" s="55">
        <f t="shared" si="17"/>
        <v>0</v>
      </c>
    </row>
    <row r="190" spans="1:6" ht="30" customHeight="1">
      <c r="A190" s="56"/>
      <c r="B190" s="34" t="s">
        <v>135</v>
      </c>
      <c r="C190" s="38" t="s">
        <v>3</v>
      </c>
      <c r="D190" s="38"/>
      <c r="E190" s="39"/>
      <c r="F190" s="55">
        <f t="shared" si="17"/>
        <v>0</v>
      </c>
    </row>
    <row r="191" spans="1:6" ht="30" customHeight="1">
      <c r="A191" s="56"/>
      <c r="B191" s="34" t="s">
        <v>136</v>
      </c>
      <c r="C191" s="38" t="s">
        <v>3</v>
      </c>
      <c r="D191" s="38"/>
      <c r="E191" s="39"/>
      <c r="F191" s="55">
        <f t="shared" si="17"/>
        <v>0</v>
      </c>
    </row>
    <row r="192" spans="1:6" ht="30" customHeight="1">
      <c r="A192" s="56"/>
      <c r="B192" s="34" t="s">
        <v>137</v>
      </c>
      <c r="C192" s="38" t="s">
        <v>3</v>
      </c>
      <c r="D192" s="38"/>
      <c r="E192" s="39"/>
      <c r="F192" s="55">
        <f t="shared" si="17"/>
        <v>0</v>
      </c>
    </row>
    <row r="193" spans="1:6" ht="30" customHeight="1">
      <c r="A193" s="56"/>
      <c r="B193" s="73" t="s">
        <v>138</v>
      </c>
      <c r="C193" s="38"/>
      <c r="D193" s="38"/>
      <c r="E193" s="39"/>
      <c r="F193" s="55"/>
    </row>
    <row r="194" spans="1:6" ht="30" customHeight="1">
      <c r="A194" s="56"/>
      <c r="B194" s="34" t="s">
        <v>140</v>
      </c>
      <c r="C194" s="38" t="s">
        <v>11</v>
      </c>
      <c r="D194" s="38"/>
      <c r="E194" s="39"/>
      <c r="F194" s="55">
        <f t="shared" si="17"/>
        <v>0</v>
      </c>
    </row>
    <row r="195" spans="1:6" ht="30" customHeight="1">
      <c r="A195" s="56"/>
      <c r="B195" s="34" t="s">
        <v>141</v>
      </c>
      <c r="C195" s="38" t="s">
        <v>3</v>
      </c>
      <c r="D195" s="38"/>
      <c r="E195" s="39"/>
      <c r="F195" s="55">
        <f t="shared" si="17"/>
        <v>0</v>
      </c>
    </row>
    <row r="196" spans="1:6" ht="30" customHeight="1">
      <c r="A196" s="56"/>
      <c r="B196" s="34" t="s">
        <v>142</v>
      </c>
      <c r="C196" s="38" t="s">
        <v>3</v>
      </c>
      <c r="D196" s="38"/>
      <c r="E196" s="39"/>
      <c r="F196" s="55">
        <f t="shared" si="17"/>
        <v>0</v>
      </c>
    </row>
    <row r="197" spans="1:6" ht="30" customHeight="1">
      <c r="A197" s="56"/>
      <c r="B197" s="34" t="s">
        <v>143</v>
      </c>
      <c r="C197" s="38" t="s">
        <v>3</v>
      </c>
      <c r="D197" s="38"/>
      <c r="E197" s="39"/>
      <c r="F197" s="55">
        <f t="shared" si="17"/>
        <v>0</v>
      </c>
    </row>
    <row r="198" spans="1:6" ht="30" customHeight="1">
      <c r="A198" s="56"/>
      <c r="B198" s="34" t="s">
        <v>144</v>
      </c>
      <c r="C198" s="38" t="s">
        <v>3</v>
      </c>
      <c r="D198" s="38"/>
      <c r="E198" s="39"/>
      <c r="F198" s="55">
        <f t="shared" si="17"/>
        <v>0</v>
      </c>
    </row>
    <row r="199" spans="1:6" ht="30" customHeight="1">
      <c r="A199" s="56"/>
      <c r="B199" s="34" t="s">
        <v>145</v>
      </c>
      <c r="C199" s="38" t="s">
        <v>3</v>
      </c>
      <c r="D199" s="38"/>
      <c r="E199" s="39"/>
      <c r="F199" s="55">
        <f t="shared" si="17"/>
        <v>0</v>
      </c>
    </row>
    <row r="200" spans="1:6" ht="30" customHeight="1">
      <c r="A200" s="56"/>
      <c r="B200" s="34" t="s">
        <v>139</v>
      </c>
      <c r="C200" s="38" t="s">
        <v>3</v>
      </c>
      <c r="D200" s="38"/>
      <c r="E200" s="39"/>
      <c r="F200" s="55">
        <f t="shared" si="17"/>
        <v>0</v>
      </c>
    </row>
    <row r="201" spans="1:6" ht="21" thickBot="1">
      <c r="A201" s="56"/>
      <c r="B201" s="29"/>
      <c r="C201" s="12"/>
      <c r="D201" s="10"/>
      <c r="E201" s="20"/>
      <c r="F201" s="57"/>
    </row>
    <row r="202" spans="1:6" ht="30" customHeight="1" thickBot="1">
      <c r="A202" s="56"/>
      <c r="B202" s="37" t="s">
        <v>32</v>
      </c>
      <c r="C202" s="38"/>
      <c r="D202" s="38"/>
      <c r="E202" s="39"/>
      <c r="F202" s="40">
        <f>SUM(F182:F200)</f>
        <v>0</v>
      </c>
    </row>
    <row r="203" spans="1:6" ht="30" customHeight="1">
      <c r="A203" s="56"/>
      <c r="B203" s="37"/>
      <c r="C203" s="38"/>
      <c r="D203" s="38"/>
      <c r="E203" s="39"/>
      <c r="F203" s="74"/>
    </row>
    <row r="204" spans="1:6" ht="34.5" customHeight="1">
      <c r="A204" s="75">
        <v>1.19</v>
      </c>
      <c r="B204" s="36" t="s">
        <v>146</v>
      </c>
      <c r="C204" s="38"/>
      <c r="D204" s="38"/>
      <c r="E204" s="39"/>
      <c r="F204" s="55"/>
    </row>
    <row r="205" spans="1:6" ht="37.5">
      <c r="A205" s="56"/>
      <c r="B205" s="34" t="s">
        <v>177</v>
      </c>
      <c r="C205" s="38"/>
      <c r="D205" s="38"/>
      <c r="E205" s="39"/>
      <c r="F205" s="55"/>
    </row>
    <row r="206" spans="1:6" ht="30" customHeight="1">
      <c r="A206" s="56"/>
      <c r="B206" s="34" t="s">
        <v>147</v>
      </c>
      <c r="C206" s="38" t="s">
        <v>3</v>
      </c>
      <c r="D206" s="38"/>
      <c r="E206" s="39"/>
      <c r="F206" s="55">
        <f>E206*D206</f>
        <v>0</v>
      </c>
    </row>
    <row r="207" spans="1:6" ht="30" customHeight="1">
      <c r="A207" s="56"/>
      <c r="B207" s="34" t="s">
        <v>148</v>
      </c>
      <c r="C207" s="38" t="s">
        <v>3</v>
      </c>
      <c r="D207" s="38"/>
      <c r="E207" s="39"/>
      <c r="F207" s="55">
        <f>E207*D207</f>
        <v>0</v>
      </c>
    </row>
    <row r="208" spans="1:6" ht="21" thickBot="1">
      <c r="A208" s="56"/>
      <c r="B208" s="29"/>
      <c r="C208" s="12"/>
      <c r="D208" s="10"/>
      <c r="E208" s="20"/>
      <c r="F208" s="57"/>
    </row>
    <row r="209" spans="1:11" ht="30" customHeight="1" thickBot="1">
      <c r="A209" s="56"/>
      <c r="B209" s="37" t="s">
        <v>32</v>
      </c>
      <c r="C209" s="38"/>
      <c r="D209" s="38"/>
      <c r="E209" s="39"/>
      <c r="F209" s="40">
        <f>SUM(F206:F207)</f>
        <v>0</v>
      </c>
    </row>
    <row r="210" spans="1:11" ht="30" customHeight="1">
      <c r="A210" s="56"/>
      <c r="B210" s="37"/>
      <c r="C210" s="38"/>
      <c r="D210" s="38"/>
      <c r="E210" s="39"/>
      <c r="F210" s="74"/>
    </row>
    <row r="211" spans="1:11" ht="34.5" customHeight="1">
      <c r="A211" s="75" t="s">
        <v>161</v>
      </c>
      <c r="B211" s="36" t="s">
        <v>149</v>
      </c>
      <c r="C211" s="38"/>
      <c r="D211" s="38"/>
      <c r="E211" s="39"/>
      <c r="F211" s="55"/>
      <c r="H211" s="76"/>
      <c r="I211" s="76"/>
      <c r="J211" s="76"/>
      <c r="K211" s="76"/>
    </row>
    <row r="212" spans="1:11" ht="30" customHeight="1">
      <c r="A212" s="56"/>
      <c r="B212" s="73" t="s">
        <v>150</v>
      </c>
      <c r="C212" s="38"/>
      <c r="D212" s="38"/>
      <c r="E212" s="1"/>
      <c r="F212" s="55"/>
      <c r="H212" s="76"/>
      <c r="I212" s="76"/>
      <c r="J212" s="76"/>
      <c r="K212" s="76"/>
    </row>
    <row r="213" spans="1:11" ht="30" customHeight="1">
      <c r="A213" s="56"/>
      <c r="B213" s="34" t="s">
        <v>151</v>
      </c>
      <c r="C213" s="38" t="s">
        <v>3</v>
      </c>
      <c r="D213" s="38"/>
      <c r="E213" s="39"/>
      <c r="F213" s="55">
        <f>E213*D213</f>
        <v>0</v>
      </c>
      <c r="H213" s="76"/>
      <c r="I213" s="77"/>
      <c r="J213" s="76"/>
      <c r="K213" s="76"/>
    </row>
    <row r="214" spans="1:11" ht="30" customHeight="1">
      <c r="A214" s="56"/>
      <c r="B214" s="34" t="s">
        <v>152</v>
      </c>
      <c r="C214" s="38" t="s">
        <v>3</v>
      </c>
      <c r="D214" s="38"/>
      <c r="E214" s="39"/>
      <c r="F214" s="55">
        <f t="shared" ref="F214:F222" si="18">E214*D214</f>
        <v>0</v>
      </c>
      <c r="H214" s="76"/>
      <c r="I214" s="77"/>
      <c r="J214" s="76"/>
      <c r="K214" s="76"/>
    </row>
    <row r="215" spans="1:11" ht="30" customHeight="1">
      <c r="A215" s="56"/>
      <c r="B215" s="34" t="s">
        <v>153</v>
      </c>
      <c r="C215" s="38" t="s">
        <v>3</v>
      </c>
      <c r="D215" s="38"/>
      <c r="E215" s="39"/>
      <c r="F215" s="55">
        <f t="shared" si="18"/>
        <v>0</v>
      </c>
      <c r="H215" s="76"/>
      <c r="I215" s="77"/>
      <c r="J215" s="76"/>
      <c r="K215" s="76"/>
    </row>
    <row r="216" spans="1:11" ht="30" customHeight="1">
      <c r="A216" s="56"/>
      <c r="B216" s="34" t="s">
        <v>154</v>
      </c>
      <c r="C216" s="38" t="s">
        <v>3</v>
      </c>
      <c r="D216" s="38"/>
      <c r="E216" s="39"/>
      <c r="F216" s="55">
        <f t="shared" si="18"/>
        <v>0</v>
      </c>
      <c r="H216" s="76"/>
      <c r="I216" s="77"/>
      <c r="J216" s="76"/>
      <c r="K216" s="76"/>
    </row>
    <row r="217" spans="1:11" ht="37.5">
      <c r="A217" s="56"/>
      <c r="B217" s="34" t="s">
        <v>159</v>
      </c>
      <c r="C217" s="38" t="s">
        <v>3</v>
      </c>
      <c r="D217" s="38"/>
      <c r="E217" s="39"/>
      <c r="F217" s="55">
        <f t="shared" si="18"/>
        <v>0</v>
      </c>
      <c r="H217" s="76"/>
      <c r="I217" s="77"/>
      <c r="J217" s="76"/>
      <c r="K217" s="76"/>
    </row>
    <row r="218" spans="1:11" ht="30" customHeight="1">
      <c r="A218" s="56"/>
      <c r="B218" s="34"/>
      <c r="C218" s="38"/>
      <c r="D218" s="38"/>
      <c r="E218" s="1"/>
      <c r="F218" s="55"/>
      <c r="H218" s="76"/>
      <c r="I218" s="77"/>
      <c r="J218" s="76"/>
      <c r="K218" s="76"/>
    </row>
    <row r="219" spans="1:11" ht="30" customHeight="1">
      <c r="A219" s="56"/>
      <c r="B219" s="34" t="s">
        <v>155</v>
      </c>
      <c r="C219" s="38" t="s">
        <v>0</v>
      </c>
      <c r="D219" s="38"/>
      <c r="E219" s="39"/>
      <c r="F219" s="55">
        <f t="shared" si="18"/>
        <v>0</v>
      </c>
      <c r="H219" s="76"/>
      <c r="I219" s="77"/>
      <c r="J219" s="76"/>
      <c r="K219" s="76"/>
    </row>
    <row r="220" spans="1:11" ht="30" customHeight="1">
      <c r="A220" s="56"/>
      <c r="B220" s="34" t="s">
        <v>156</v>
      </c>
      <c r="C220" s="38" t="s">
        <v>0</v>
      </c>
      <c r="D220" s="38"/>
      <c r="E220" s="39"/>
      <c r="F220" s="55">
        <f t="shared" si="18"/>
        <v>0</v>
      </c>
      <c r="H220" s="76"/>
      <c r="I220" s="77"/>
      <c r="J220" s="76"/>
      <c r="K220" s="76"/>
    </row>
    <row r="221" spans="1:11" ht="30" customHeight="1">
      <c r="A221" s="56"/>
      <c r="B221" s="34" t="s">
        <v>157</v>
      </c>
      <c r="C221" s="38" t="s">
        <v>3</v>
      </c>
      <c r="D221" s="38"/>
      <c r="E221" s="39"/>
      <c r="F221" s="55">
        <f t="shared" si="18"/>
        <v>0</v>
      </c>
      <c r="H221" s="76"/>
      <c r="I221" s="77"/>
      <c r="J221" s="76"/>
      <c r="K221" s="76"/>
    </row>
    <row r="222" spans="1:11" ht="30" customHeight="1">
      <c r="A222" s="56"/>
      <c r="B222" s="34" t="s">
        <v>158</v>
      </c>
      <c r="C222" s="38" t="s">
        <v>3</v>
      </c>
      <c r="D222" s="38"/>
      <c r="E222" s="39"/>
      <c r="F222" s="55">
        <f t="shared" si="18"/>
        <v>0</v>
      </c>
      <c r="H222" s="76"/>
      <c r="I222" s="77"/>
      <c r="J222" s="76"/>
      <c r="K222" s="76"/>
    </row>
    <row r="223" spans="1:11" ht="21" thickBot="1">
      <c r="A223" s="56"/>
      <c r="B223" s="29"/>
      <c r="C223" s="12"/>
      <c r="D223" s="10"/>
      <c r="E223" s="20"/>
      <c r="F223" s="57"/>
    </row>
    <row r="224" spans="1:11" ht="30" customHeight="1" thickBot="1">
      <c r="A224" s="56"/>
      <c r="B224" s="37" t="s">
        <v>32</v>
      </c>
      <c r="C224" s="38"/>
      <c r="D224" s="38"/>
      <c r="E224" s="39"/>
      <c r="F224" s="40">
        <f>SUM(F213:F222)</f>
        <v>0</v>
      </c>
    </row>
    <row r="225" spans="1:11" ht="30" customHeight="1">
      <c r="A225" s="56"/>
      <c r="B225" s="37"/>
      <c r="C225" s="38"/>
      <c r="D225" s="38"/>
      <c r="E225" s="39"/>
      <c r="F225" s="74"/>
      <c r="H225" s="76"/>
      <c r="I225" s="76"/>
      <c r="J225" s="76"/>
      <c r="K225" s="76"/>
    </row>
    <row r="226" spans="1:11" ht="34.5" customHeight="1">
      <c r="A226" s="75">
        <v>1.21</v>
      </c>
      <c r="B226" s="36" t="s">
        <v>160</v>
      </c>
      <c r="C226" s="38"/>
      <c r="D226" s="38"/>
      <c r="E226" s="39"/>
      <c r="F226" s="55"/>
      <c r="H226" s="76"/>
      <c r="I226" s="76"/>
      <c r="J226" s="76"/>
      <c r="K226" s="76"/>
    </row>
    <row r="227" spans="1:11" ht="30" customHeight="1">
      <c r="A227" s="56"/>
      <c r="B227" s="34" t="s">
        <v>160</v>
      </c>
      <c r="C227" s="38" t="s">
        <v>3</v>
      </c>
      <c r="D227" s="38"/>
      <c r="E227" s="39"/>
      <c r="F227" s="55">
        <f t="shared" ref="F227" si="19">E227*D227</f>
        <v>0</v>
      </c>
      <c r="H227" s="76"/>
      <c r="I227" s="77"/>
      <c r="J227" s="76"/>
      <c r="K227" s="76"/>
    </row>
    <row r="228" spans="1:11" ht="21" thickBot="1">
      <c r="A228" s="56"/>
      <c r="B228" s="29"/>
      <c r="C228" s="12"/>
      <c r="D228" s="10"/>
      <c r="E228" s="20"/>
      <c r="F228" s="57"/>
    </row>
    <row r="229" spans="1:11" ht="30" customHeight="1" thickBot="1">
      <c r="A229" s="56"/>
      <c r="B229" s="37" t="s">
        <v>32</v>
      </c>
      <c r="C229" s="38"/>
      <c r="D229" s="38"/>
      <c r="E229" s="39"/>
      <c r="F229" s="40">
        <f>SUM(F227)</f>
        <v>0</v>
      </c>
    </row>
    <row r="230" spans="1:11" ht="30" customHeight="1">
      <c r="A230" s="56"/>
      <c r="B230" s="37"/>
      <c r="C230" s="38"/>
      <c r="D230" s="38"/>
      <c r="E230" s="39"/>
      <c r="F230" s="74"/>
    </row>
    <row r="231" spans="1:11" ht="34.5" customHeight="1">
      <c r="A231" s="75">
        <v>1.22</v>
      </c>
      <c r="B231" s="36" t="s">
        <v>162</v>
      </c>
      <c r="C231" s="38"/>
      <c r="D231" s="38"/>
      <c r="E231" s="39"/>
      <c r="F231" s="55"/>
      <c r="H231" s="76"/>
      <c r="I231" s="76"/>
      <c r="J231" s="76"/>
      <c r="K231" s="76"/>
    </row>
    <row r="232" spans="1:11" ht="30" customHeight="1">
      <c r="A232" s="56"/>
      <c r="B232" s="34" t="s">
        <v>163</v>
      </c>
      <c r="C232" s="38" t="s">
        <v>3</v>
      </c>
      <c r="D232" s="38"/>
      <c r="E232" s="39"/>
      <c r="F232" s="55">
        <f t="shared" ref="F232:F233" si="20">E232*D232</f>
        <v>0</v>
      </c>
      <c r="H232" s="76"/>
      <c r="I232" s="77"/>
      <c r="J232" s="76"/>
      <c r="K232" s="76"/>
    </row>
    <row r="233" spans="1:11" ht="30" customHeight="1">
      <c r="A233" s="56"/>
      <c r="B233" s="34" t="s">
        <v>164</v>
      </c>
      <c r="C233" s="38" t="s">
        <v>3</v>
      </c>
      <c r="D233" s="38"/>
      <c r="E233" s="39"/>
      <c r="F233" s="55">
        <f t="shared" si="20"/>
        <v>0</v>
      </c>
      <c r="H233" s="76"/>
      <c r="I233" s="77"/>
      <c r="J233" s="76"/>
      <c r="K233" s="76"/>
    </row>
    <row r="234" spans="1:11" ht="21" thickBot="1">
      <c r="A234" s="56"/>
      <c r="B234" s="29"/>
      <c r="C234" s="12"/>
      <c r="D234" s="10"/>
      <c r="E234" s="20"/>
      <c r="F234" s="57"/>
    </row>
    <row r="235" spans="1:11" ht="30" customHeight="1" thickBot="1">
      <c r="A235" s="56"/>
      <c r="B235" s="37" t="s">
        <v>32</v>
      </c>
      <c r="C235" s="38"/>
      <c r="D235" s="38"/>
      <c r="E235" s="39"/>
      <c r="F235" s="40">
        <f>SUM(F232:F233)</f>
        <v>0</v>
      </c>
    </row>
    <row r="236" spans="1:11" ht="30" customHeight="1">
      <c r="A236" s="56"/>
      <c r="B236" s="37"/>
      <c r="C236" s="38"/>
      <c r="D236" s="38"/>
      <c r="E236" s="39"/>
      <c r="F236" s="74"/>
    </row>
    <row r="237" spans="1:11" ht="34.5" customHeight="1">
      <c r="A237" s="75">
        <v>1.23</v>
      </c>
      <c r="B237" s="36" t="s">
        <v>165</v>
      </c>
      <c r="C237" s="38"/>
      <c r="D237" s="38"/>
      <c r="E237" s="39"/>
      <c r="F237" s="55"/>
      <c r="H237" s="76"/>
      <c r="I237" s="76"/>
      <c r="J237" s="76"/>
      <c r="K237" s="76"/>
    </row>
    <row r="238" spans="1:11" ht="30" customHeight="1">
      <c r="A238" s="56"/>
      <c r="B238" s="34" t="s">
        <v>166</v>
      </c>
      <c r="C238" s="38" t="s">
        <v>3</v>
      </c>
      <c r="D238" s="38"/>
      <c r="E238" s="39"/>
      <c r="F238" s="55">
        <f t="shared" ref="F238" si="21">E238*D238</f>
        <v>0</v>
      </c>
      <c r="H238" s="76"/>
      <c r="I238" s="77"/>
      <c r="J238" s="76"/>
      <c r="K238" s="76"/>
    </row>
    <row r="239" spans="1:11" ht="21" thickBot="1">
      <c r="A239" s="56"/>
      <c r="B239" s="29"/>
      <c r="C239" s="12"/>
      <c r="D239" s="10"/>
      <c r="E239" s="20"/>
      <c r="F239" s="57"/>
    </row>
    <row r="240" spans="1:11" ht="30" customHeight="1" thickBot="1">
      <c r="A240" s="56"/>
      <c r="B240" s="37" t="s">
        <v>32</v>
      </c>
      <c r="C240" s="38"/>
      <c r="D240" s="38"/>
      <c r="E240" s="39"/>
      <c r="F240" s="40">
        <f>SUM(F238)</f>
        <v>0</v>
      </c>
    </row>
    <row r="241" spans="1:6" ht="30" customHeight="1">
      <c r="A241" s="56"/>
      <c r="B241" s="34"/>
      <c r="C241" s="38"/>
      <c r="D241" s="38"/>
      <c r="E241" s="39"/>
      <c r="F241" s="55"/>
    </row>
    <row r="242" spans="1:6" ht="21.75" thickBot="1">
      <c r="A242" s="64"/>
      <c r="B242" s="45"/>
      <c r="C242" s="46"/>
      <c r="D242" s="46"/>
      <c r="E242" s="47"/>
      <c r="F242" s="65"/>
    </row>
    <row r="243" spans="1:6" ht="30" customHeight="1" thickBot="1">
      <c r="A243" s="71"/>
      <c r="B243" s="69"/>
      <c r="C243" s="70"/>
      <c r="D243" s="68"/>
      <c r="E243" s="40" t="s">
        <v>167</v>
      </c>
      <c r="F243" s="40">
        <f>F9+F16+F30+F36+F44+F50+F62+F67+F72+F89+F108+F133+F150+F155+F168+F173+F178+F202+F209+F224+F229+F235+F240</f>
        <v>0</v>
      </c>
    </row>
    <row r="244" spans="1:6" ht="30" customHeight="1" thickBot="1">
      <c r="A244" s="78"/>
      <c r="B244" s="79"/>
      <c r="C244" s="77"/>
      <c r="D244" s="68"/>
      <c r="E244" s="40" t="s">
        <v>168</v>
      </c>
      <c r="F244" s="40">
        <f>0.2*F243</f>
        <v>0</v>
      </c>
    </row>
    <row r="245" spans="1:6" ht="30" customHeight="1" thickBot="1">
      <c r="A245" s="78"/>
      <c r="B245" s="79"/>
      <c r="C245" s="77"/>
      <c r="D245" s="68"/>
      <c r="E245" s="40" t="s">
        <v>169</v>
      </c>
      <c r="F245" s="40">
        <f>F244+F243</f>
        <v>0</v>
      </c>
    </row>
    <row r="246" spans="1:6">
      <c r="A246" s="76"/>
      <c r="B246" s="76"/>
      <c r="C246" s="76"/>
    </row>
    <row r="247" spans="1:6">
      <c r="A247" s="76"/>
      <c r="B247" s="76"/>
      <c r="C247" s="76"/>
    </row>
  </sheetData>
  <mergeCells count="2">
    <mergeCell ref="A1:F1"/>
    <mergeCell ref="A2:F2"/>
  </mergeCells>
  <phoneticPr fontId="33" type="noConversion"/>
  <dataValidations disablePrompts="1" count="1">
    <dataValidation type="list" allowBlank="1" showInputMessage="1" showErrorMessage="1" sqref="C33:C34 C38:C42 C46:C48 C52:C60 C84:C85">
      <formula1>"ens,forfait,kg,m²,m³,ml,pce,u,t"</formula1>
    </dataValidation>
  </dataValidations>
  <pageMargins left="0.70866141732283472" right="0.70866141732283472" top="0.74803149606299213" bottom="0.74803149606299213" header="0.31496062992125984" footer="0.31496062992125984"/>
  <pageSetup paperSize="9" scale="45" fitToHeight="4" orientation="portrait" r:id="rId1"/>
  <headerFooter>
    <oddFooter>&amp;L&amp;"Perspective Sans,Normal"&amp;14&amp;K000000bet@iconex.fr&amp;R&amp;"TIM,Normal"&amp;16&amp;K000000&amp;P/&amp;N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DQE</vt:lpstr>
      <vt:lpstr>DQE!Impression_des_titres</vt:lpstr>
      <vt:lpstr>DQE!Zone_d_impression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2025-02-27T09:43:03Z</dcterms:modified>
</cp:coreProperties>
</file>